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63" activeTab="0"/>
  </bookViews>
  <sheets>
    <sheet name="ОБЩЕЕ КП" sheetId="1" r:id="rId1"/>
    <sheet name="Герметики, жгуты, пена монтажна" sheetId="2" r:id="rId2"/>
    <sheet name="Гидроизоляция" sheetId="3" r:id="rId3"/>
    <sheet name="Сухие ремонтные смеси" sheetId="4" r:id="rId4"/>
    <sheet name="Теплоизолдяция" sheetId="5" r:id="rId5"/>
    <sheet name="Ленты(Паро-гидроизоляция)" sheetId="6" r:id="rId6"/>
    <sheet name="Паро-влаго-гидроизоляция" sheetId="7" r:id="rId7"/>
    <sheet name="Эмали, Грунтовки,Лаки,Растворит" sheetId="8" r:id="rId8"/>
    <sheet name="Пропитки для бетона" sheetId="9" r:id="rId9"/>
    <sheet name="Лист7" sheetId="10" r:id="rId10"/>
  </sheets>
  <definedNames>
    <definedName name="page3" localSheetId="3">'Сухие ремонтные смеси'!$A$71</definedName>
    <definedName name="page5" localSheetId="3">'Сухие ремонтные смеси'!$A$171</definedName>
    <definedName name="page7" localSheetId="3">'Сухие ремонтные смеси'!$A$256</definedName>
    <definedName name="page9" localSheetId="3">'Сухие ремонтные смеси'!$A$364</definedName>
  </definedNames>
  <calcPr fullCalcOnLoad="1"/>
</workbook>
</file>

<file path=xl/sharedStrings.xml><?xml version="1.0" encoding="utf-8"?>
<sst xmlns="http://schemas.openxmlformats.org/spreadsheetml/2006/main" count="1644" uniqueCount="977">
  <si>
    <t>Торговый Дом АЛЕКС</t>
  </si>
  <si>
    <t>ИНН 5410064695 ,ОГРН 1175476006430</t>
  </si>
  <si>
    <t>Уважаемые клиенты!</t>
  </si>
  <si>
    <t xml:space="preserve">       Основными направлениями деятельности компании является поставка герметизирующих, гидроизоляционных и теплоизоляционных материалов для промышленного, гражданского домостроения, а так же материалы для дорожного и мостостроения. А так же наша компания может осуществить  доставку до Вашего объекта!</t>
  </si>
  <si>
    <t xml:space="preserve">    Предлагаем Вам поставку следующих материалов:</t>
  </si>
  <si>
    <r>
      <t xml:space="preserve">    -</t>
    </r>
    <r>
      <rPr>
        <u val="single"/>
        <sz val="13"/>
        <color indexed="8"/>
        <rFont val="Times New Roman"/>
        <family val="1"/>
      </rPr>
      <t>Теплоизоляционные материалы</t>
    </r>
    <r>
      <rPr>
        <sz val="13"/>
        <color indexed="8"/>
        <rFont val="Times New Roman"/>
        <family val="1"/>
      </rPr>
      <t xml:space="preserve">: торговой марки </t>
    </r>
    <r>
      <rPr>
        <b/>
        <sz val="13"/>
        <color indexed="8"/>
        <rFont val="Times New Roman"/>
        <family val="1"/>
      </rPr>
      <t xml:space="preserve">«ИЗОДОМ» </t>
    </r>
    <r>
      <rPr>
        <sz val="13"/>
        <color indexed="8"/>
        <rFont val="Times New Roman"/>
        <family val="1"/>
      </rPr>
      <t>(</t>
    </r>
    <r>
      <rPr>
        <u val="single"/>
        <sz val="13"/>
        <color indexed="8"/>
        <rFont val="Times New Roman"/>
        <family val="1"/>
      </rPr>
      <t>уплотнительные жгуты</t>
    </r>
    <r>
      <rPr>
        <sz val="13"/>
        <color indexed="8"/>
        <rFont val="Times New Roman"/>
        <family val="1"/>
      </rPr>
      <t>, подложка, маты, трубная изоляция), а так же ПСБС.</t>
    </r>
  </si>
  <si>
    <r>
      <t xml:space="preserve">    -</t>
    </r>
    <r>
      <rPr>
        <u val="single"/>
        <sz val="13"/>
        <color indexed="8"/>
        <rFont val="Times New Roman"/>
        <family val="1"/>
      </rPr>
      <t>Гидроизоляционные материалы</t>
    </r>
    <r>
      <rPr>
        <sz val="13"/>
        <color indexed="8"/>
        <rFont val="Times New Roman"/>
        <family val="1"/>
      </rPr>
      <t xml:space="preserve"> торговой марки: </t>
    </r>
    <r>
      <rPr>
        <b/>
        <sz val="13"/>
        <color indexed="8"/>
        <rFont val="Times New Roman"/>
        <family val="1"/>
      </rPr>
      <t>«ПЕНЕТРОН», «ГИДРОТЕКС»</t>
    </r>
    <r>
      <rPr>
        <sz val="13"/>
        <color indexed="8"/>
        <rFont val="Times New Roman"/>
        <family val="1"/>
      </rPr>
      <t xml:space="preserve">, а так же битумные мастики (МБР, МБП, Праймер, ИЖОРА), ПВХ мембраны ( </t>
    </r>
    <r>
      <rPr>
        <b/>
        <sz val="13"/>
        <color indexed="8"/>
        <rFont val="Times New Roman"/>
        <family val="1"/>
      </rPr>
      <t>ПЛАСТФОИЛ, ЭКСТРАРУФ</t>
    </r>
    <r>
      <rPr>
        <sz val="13"/>
        <color indexed="8"/>
        <rFont val="Times New Roman"/>
        <family val="1"/>
      </rPr>
      <t>), профилированные мембраны (</t>
    </r>
    <r>
      <rPr>
        <b/>
        <sz val="13"/>
        <color indexed="8"/>
        <rFont val="Times New Roman"/>
        <family val="1"/>
      </rPr>
      <t xml:space="preserve">ИЗОСТУД, ТЭФОНД), </t>
    </r>
    <r>
      <rPr>
        <sz val="13"/>
        <color indexed="8"/>
        <rFont val="Times New Roman"/>
        <family val="1"/>
      </rPr>
      <t>рулонная гидроизоляция (</t>
    </r>
    <r>
      <rPr>
        <b/>
        <sz val="13"/>
        <color indexed="8"/>
        <rFont val="Times New Roman"/>
        <family val="1"/>
      </rPr>
      <t>БИКРОСТ, УНИФЛЕКС, ТЕХНОЭЛАСТ</t>
    </r>
    <r>
      <rPr>
        <sz val="13"/>
        <color indexed="8"/>
        <rFont val="Times New Roman"/>
        <family val="1"/>
      </rPr>
      <t>)</t>
    </r>
  </si>
  <si>
    <r>
      <t xml:space="preserve">    - </t>
    </r>
    <r>
      <rPr>
        <u val="single"/>
        <sz val="13"/>
        <color indexed="8"/>
        <rFont val="Times New Roman"/>
        <family val="1"/>
      </rPr>
      <t>Материалы для герметизации</t>
    </r>
    <r>
      <rPr>
        <b/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(  для межпанельных швов):</t>
    </r>
    <r>
      <rPr>
        <b/>
        <sz val="13"/>
        <color indexed="8"/>
        <rFont val="Times New Roman"/>
        <family val="1"/>
      </rPr>
      <t xml:space="preserve">  САЗИЛАСТ, ТЭКТОР, АКЦЕНТ, ГЕРМЕС. (</t>
    </r>
    <r>
      <rPr>
        <sz val="13"/>
        <color indexed="8"/>
        <rFont val="Times New Roman"/>
        <family val="1"/>
      </rPr>
      <t>для оконных блоков</t>
    </r>
    <r>
      <rPr>
        <b/>
        <sz val="13"/>
        <color indexed="8"/>
        <rFont val="Times New Roman"/>
        <family val="1"/>
      </rPr>
      <t>) Стиз А, Стиз В.</t>
    </r>
  </si>
  <si>
    <r>
      <t xml:space="preserve">    - </t>
    </r>
    <r>
      <rPr>
        <u val="single"/>
        <sz val="13"/>
        <color indexed="8"/>
        <rFont val="Times New Roman"/>
        <family val="1"/>
      </rPr>
      <t>Трубная изоляция</t>
    </r>
    <r>
      <rPr>
        <sz val="13"/>
        <color indexed="8"/>
        <rFont val="Times New Roman"/>
        <family val="1"/>
      </rPr>
      <t xml:space="preserve"> </t>
    </r>
    <r>
      <rPr>
        <b/>
        <sz val="13"/>
        <color indexed="8"/>
        <rFont val="Times New Roman"/>
        <family val="1"/>
      </rPr>
      <t>«K-FLEX», «ТИЛИТ СУПЕР»</t>
    </r>
  </si>
  <si>
    <r>
      <t xml:space="preserve">    - </t>
    </r>
    <r>
      <rPr>
        <u val="single"/>
        <sz val="13"/>
        <color indexed="8"/>
        <rFont val="Times New Roman"/>
        <family val="1"/>
      </rPr>
      <t>Ремонтные составы</t>
    </r>
    <r>
      <rPr>
        <b/>
        <u val="single"/>
        <sz val="13"/>
        <color indexed="8"/>
        <rFont val="Times New Roman"/>
        <family val="1"/>
      </rPr>
      <t xml:space="preserve"> </t>
    </r>
    <r>
      <rPr>
        <u val="single"/>
        <sz val="13"/>
        <color indexed="8"/>
        <rFont val="Times New Roman"/>
        <family val="1"/>
      </rPr>
      <t>для бетона</t>
    </r>
    <r>
      <rPr>
        <sz val="13"/>
        <color indexed="8"/>
        <rFont val="Times New Roman"/>
        <family val="1"/>
      </rPr>
      <t xml:space="preserve">: </t>
    </r>
    <r>
      <rPr>
        <b/>
        <sz val="13"/>
        <color indexed="8"/>
        <rFont val="Times New Roman"/>
        <family val="1"/>
      </rPr>
      <t>ЭМАКО, СКРЕПА М500.</t>
    </r>
  </si>
  <si>
    <r>
      <t xml:space="preserve">    - </t>
    </r>
    <r>
      <rPr>
        <u val="single"/>
        <sz val="13"/>
        <color indexed="8"/>
        <rFont val="Times New Roman"/>
        <family val="1"/>
      </rPr>
      <t>Паро-гидро защитные пленки</t>
    </r>
    <r>
      <rPr>
        <sz val="13"/>
        <color indexed="8"/>
        <rFont val="Times New Roman"/>
        <family val="1"/>
      </rPr>
      <t xml:space="preserve">: </t>
    </r>
    <r>
      <rPr>
        <b/>
        <sz val="13"/>
        <color indexed="8"/>
        <rFont val="Times New Roman"/>
        <family val="1"/>
      </rPr>
      <t>ИЗОВЕТ, ИЗОПАР, ИЗОСПАН.</t>
    </r>
  </si>
  <si>
    <r>
      <t xml:space="preserve">    - </t>
    </r>
    <r>
      <rPr>
        <b/>
        <u val="single"/>
        <sz val="13"/>
        <color indexed="8"/>
        <rFont val="Times New Roman"/>
        <family val="1"/>
      </rPr>
      <t>Георешетки, геомембраны, геотекстильное полотно и т.д.(ГЕОФЛАКС, ГЕОСПАН)</t>
    </r>
  </si>
  <si>
    <r>
      <t xml:space="preserve">       А так же в ассортименте: </t>
    </r>
    <r>
      <rPr>
        <b/>
        <sz val="13"/>
        <color indexed="8"/>
        <rFont val="Times New Roman"/>
        <family val="1"/>
      </rPr>
      <t>пена монтажная, краски, грунтовки, уайт спирит</t>
    </r>
    <r>
      <rPr>
        <sz val="13"/>
        <color indexed="8"/>
        <rFont val="Times New Roman"/>
        <family val="1"/>
      </rPr>
      <t xml:space="preserve"> и т.д.</t>
    </r>
  </si>
  <si>
    <t>С Уважением к Вам и Вашему Бизнесу,</t>
  </si>
  <si>
    <t>Суслов Александр Леонидович</t>
  </si>
  <si>
    <t>Тел. 8 952 935 64 77</t>
  </si>
  <si>
    <t>Тел. 8 923 733 64 77</t>
  </si>
  <si>
    <t>e-mail: suslov-85@mail.ru</t>
  </si>
  <si>
    <t>www.td-aleks54.ru</t>
  </si>
  <si>
    <t>Герметики, мастики</t>
  </si>
  <si>
    <t xml:space="preserve"> Однокомпонентные акриловые герметики</t>
  </si>
  <si>
    <r>
      <t xml:space="preserve">Герметик </t>
    </r>
    <r>
      <rPr>
        <b/>
        <sz val="10"/>
        <rFont val="Arial"/>
        <family val="2"/>
      </rPr>
      <t>Акцент - 117</t>
    </r>
  </si>
  <si>
    <t>шт</t>
  </si>
  <si>
    <t>Картридж 310мл</t>
  </si>
  <si>
    <r>
      <t xml:space="preserve">Однокомпонентный акриловый герметик, для нар./внутр работ. Герметизация межпанельных швов, окон, воздуховод, фальцевой кровли и др.. </t>
    </r>
    <r>
      <rPr>
        <b/>
        <sz val="9"/>
        <rFont val="Arial Cyr"/>
        <family val="2"/>
      </rPr>
      <t>Пароизоляционный</t>
    </r>
    <r>
      <rPr>
        <sz val="9"/>
        <rFont val="Arial Cyr"/>
        <family val="2"/>
      </rPr>
      <t>.</t>
    </r>
  </si>
  <si>
    <t>файл-пакет 0,6л</t>
  </si>
  <si>
    <t>кг</t>
  </si>
  <si>
    <t>ведро 7;15кг</t>
  </si>
  <si>
    <r>
      <t xml:space="preserve">Герметик </t>
    </r>
    <r>
      <rPr>
        <b/>
        <sz val="10"/>
        <rFont val="Arial"/>
        <family val="2"/>
      </rPr>
      <t>Акцент - 128</t>
    </r>
  </si>
  <si>
    <r>
      <t xml:space="preserve">Однокомпонентный акриловый герметик, для нар./внутр работ. Герметизация  окон, витражных конструкций, дверных проемов и др. </t>
    </r>
    <r>
      <rPr>
        <b/>
        <sz val="9"/>
        <rFont val="Arial Cyr"/>
        <family val="2"/>
      </rPr>
      <t>Паропроницаемый</t>
    </r>
    <r>
      <rPr>
        <sz val="9"/>
        <rFont val="Arial Cyr"/>
        <family val="2"/>
      </rPr>
      <t>.</t>
    </r>
  </si>
  <si>
    <t>Герметик Акцент - 124</t>
  </si>
  <si>
    <t>Однокомпонентный акриловый герметик, разработанный для замены полиуретановых аналогов. Для герметизации деформационных швов в строительных конструкциях с деформативностью 25%</t>
  </si>
  <si>
    <t>Герметик Акцент - 125</t>
  </si>
  <si>
    <t>Профессиональный акриловый герметик для деревянных домов, срубов и т.д. Герметик по своим физическим и потребительским свойствам не имеет аналогов.</t>
  </si>
  <si>
    <t>ведро 3,6, 7;15кг</t>
  </si>
  <si>
    <t>Герметик Акцент - 136</t>
  </si>
  <si>
    <t>Профессиональный акриловый герметик с улушеными характеристиками для деревянных домов, срубов и т.д. Герметик по своим физическим и потребительским свойствам не имеет аналогов.</t>
  </si>
  <si>
    <r>
      <t xml:space="preserve">Герметик </t>
    </r>
    <r>
      <rPr>
        <b/>
        <sz val="10"/>
        <rFont val="Arial"/>
        <family val="2"/>
      </rPr>
      <t>Тенапласт</t>
    </r>
  </si>
  <si>
    <t>Акрилатный герметик. Применяется для: герметизации швов, щелей, трещин, соединений, для остекления и герметизации окон и теплиц. Пр-во: ЗАО "Тенакс". Цвет: белый</t>
  </si>
  <si>
    <r>
      <t xml:space="preserve">СТИЗ А </t>
    </r>
    <r>
      <rPr>
        <b/>
        <i/>
        <sz val="9"/>
        <rFont val="Arial"/>
        <family val="2"/>
      </rPr>
      <t>внешний шов</t>
    </r>
    <r>
      <rPr>
        <sz val="9"/>
        <rFont val="Arial"/>
        <family val="2"/>
      </rPr>
      <t xml:space="preserve"> </t>
    </r>
  </si>
  <si>
    <t>ведро 7 кг</t>
  </si>
  <si>
    <t>Надежно герметизирует монтажные швы оконных, балконных и витражных конструкций, а также швы, трещины, щели в деревянных, кирпичных и бетонных стенах. Имеет отличную адгезию к большинству строительных материалов: бетону, ПВХ, алюминию, дереву, штукатурке, кирпичу, камню.</t>
  </si>
  <si>
    <r>
      <t xml:space="preserve">СТИЗ В </t>
    </r>
    <r>
      <rPr>
        <b/>
        <i/>
        <sz val="9"/>
        <rFont val="Arial"/>
        <family val="2"/>
      </rPr>
      <t xml:space="preserve">внутренний шов </t>
    </r>
  </si>
  <si>
    <t>Надежно герметизирует монтажные швы оконных, балконных и витражных конструкций, а также швы, трещины, щели в деревянных, кирпичных и бетонных стенах.Имеет отличную адгезию к большинству строительных материалов: бетону, ПВХ, алюминию, дереву, штукатурке, кирпичу, камню.</t>
  </si>
  <si>
    <t>Сазиласт АКСА</t>
  </si>
  <si>
    <t xml:space="preserve">кг </t>
  </si>
  <si>
    <t>ведро 15 кг</t>
  </si>
  <si>
    <t xml:space="preserve">Герметизация деформационных швов строительных конструкций с деформацией не более 15%.
Герметизация стыков, щелей, трещин на фасадах зданий.
</t>
  </si>
  <si>
    <t>ГЕРМЕС 17</t>
  </si>
  <si>
    <t xml:space="preserve">ведро 7, 15 кг </t>
  </si>
  <si>
    <t>Применяется для герметизации швов (с деформативностью 15 %), трещин, щелей, пустот стройдеталей, для остекления, герметизации окон и теплиц, для гидроизоляционных работ, для укладки облицовочной плитки на горизонтальную поверхность, для наружных и внутренних работ</t>
  </si>
  <si>
    <t xml:space="preserve">Полиуретановые двухкомпонентные герметики </t>
  </si>
  <si>
    <r>
      <t xml:space="preserve">Герметик  </t>
    </r>
    <r>
      <rPr>
        <b/>
        <sz val="9"/>
        <rFont val="Arial"/>
        <family val="2"/>
      </rPr>
      <t>Сазиласт 24</t>
    </r>
  </si>
  <si>
    <t>ведро 16,5 кг</t>
  </si>
  <si>
    <t>Полиуретановый герметик. Предназначен для герметизации стыков строящихся и ремонтируемых зданий.    Цвет: серый, белый. Под заказ - любой цвет.</t>
  </si>
  <si>
    <r>
      <t xml:space="preserve">Герметик  </t>
    </r>
    <r>
      <rPr>
        <b/>
        <sz val="9"/>
        <rFont val="Arial"/>
        <family val="2"/>
      </rPr>
      <t>Сазиласт 25</t>
    </r>
  </si>
  <si>
    <t>ведро 10,5 кг</t>
  </si>
  <si>
    <t>Герметизация деформационных швов строительных конструкций с деформацией не более 25%.Герметизация стыков строительных конструкций, щелей, трещин на фасадах зданий.кг</t>
  </si>
  <si>
    <r>
      <t xml:space="preserve">Герметик  </t>
    </r>
    <r>
      <rPr>
        <b/>
        <sz val="9"/>
        <rFont val="Arial"/>
        <family val="2"/>
      </rPr>
      <t>Сазиласт 51</t>
    </r>
  </si>
  <si>
    <t>ведро 15,4 кг</t>
  </si>
  <si>
    <t>Герметизация фальцев и других элементов металлической кровли, мансард, «фонарей остекления».Герметизация вводов коммуникаций (за исключением кабельных вводов), клепаных соединений.Герметизация деформационных стыков мостов, дорог, тоннелей</t>
  </si>
  <si>
    <r>
      <t xml:space="preserve">Герметик  </t>
    </r>
    <r>
      <rPr>
        <b/>
        <sz val="9"/>
        <rFont val="Arial"/>
        <family val="2"/>
      </rPr>
      <t>Сазиласт 52</t>
    </r>
  </si>
  <si>
    <t>Герметизация фальцев и других элементов металлической кровли, мансард, «фонарей остекления».Герметизация вводов коммуникаций (за исключением кабельных вводов), клепаных соединений.Герметизация деформационных стыков мостов, дорог, тоннелей.</t>
  </si>
  <si>
    <r>
      <t xml:space="preserve">Герметик  </t>
    </r>
    <r>
      <rPr>
        <b/>
        <sz val="9"/>
        <rFont val="Arial"/>
        <family val="2"/>
      </rPr>
      <t>Сазиласт 53</t>
    </r>
  </si>
  <si>
    <t>Герметизация элементов автодорог (тротуарные напольные плиты, бордюрный камень, канализационные сливы).Герметизация швов, нарезанных в бетонных поверхностях.Герметизация фальцев и элементов металлической кровли (оцинкованной, черной), мансард, «фонарей остекления».Герметизация вводов коммуникаций (за исключением кабельных вводов), клепаных соединений.</t>
  </si>
  <si>
    <t>Герметик Тэктор - 201</t>
  </si>
  <si>
    <t>ведро 12,5 кг</t>
  </si>
  <si>
    <t xml:space="preserve">Предназначен для герметизации стыков строящихся и ремонтируемых зданий. Рекомендуется к применению на швах средней деформативности. После вулканизации представляет собой резиноподобный материал. Относительное удлинение в момент разрыва не менее 500%. </t>
  </si>
  <si>
    <t>Герметик Тэктор - 202</t>
  </si>
  <si>
    <t xml:space="preserve">Полиуретановый герметик. Предназначен для герметизации стыков строящихся и ремонтируемых зданий.  Пр-во: ЗАО «ТСК»  Цвет: серый, белый. Под </t>
  </si>
  <si>
    <t>Герметик Тэктор - 203</t>
  </si>
  <si>
    <t xml:space="preserve">Полиуретановый герметик. Предназначен для герметизации стыков строящихся и ремонтируемых зданий. t прим. от –20 до +40°С, t экспл. от –60 до +70°С. Пр-во: ЗАО «ТСК»  Цвет: серый, белый. Под заказ - любой цвет.
</t>
  </si>
  <si>
    <t>Герметик двухкомпонетный Полиуретановый                             Гермес ПУ-724</t>
  </si>
  <si>
    <t>Двухкомпонентный полиуретановый герметик, предназначенный для герметизации и воздухо- и влагозащиты стыков ограждающих конструкций и панельных плит строящихся и ремонтируемых зданий и сооружений с деформативностью 25 %</t>
  </si>
  <si>
    <t>Уплотнительная пенополиэтиленовая прокладка марок Вилатерм( Изодом)</t>
  </si>
  <si>
    <t>Вилатерм (6 мм)</t>
  </si>
  <si>
    <t>м.п.</t>
  </si>
  <si>
    <t>3 м.</t>
  </si>
  <si>
    <t>Материал, изготовленный из вспененного полиэтилена. Используется для уплотнения стыков сборных элементов ограждающих конструкций зданий, уменьшает расход         герметика. Обеспечивает теплоизоляцию, пароизоляцию, звукоизоляцию, гидроизоляцию</t>
  </si>
  <si>
    <t>Вилатерм (8 мм)</t>
  </si>
  <si>
    <t>Вилатерм (10 мм)     2500м/уп</t>
  </si>
  <si>
    <t xml:space="preserve">Вилатерм (15 мм)     </t>
  </si>
  <si>
    <t>Вилатерм (20 мм)       240м/уп</t>
  </si>
  <si>
    <t>Вилатерм (20/5 мм)   360м/уп</t>
  </si>
  <si>
    <t>Вилатерм (30 мм)      240м/уп</t>
  </si>
  <si>
    <t>Вилатерм (30/8 мм)   240м/уп</t>
  </si>
  <si>
    <t>Вилатерм (40 мм)      240м/уп</t>
  </si>
  <si>
    <t>Вилатерм (40/15 мм) 240м/уп</t>
  </si>
  <si>
    <t>Вилатерм (50 мм)      120м/уп</t>
  </si>
  <si>
    <t>Вилатерм (50/27 мм) 120м/уп</t>
  </si>
  <si>
    <t>Вилатерм (60 мм)       90м/уп</t>
  </si>
  <si>
    <t>Вилатерм (60/40 мм)  12м/уп</t>
  </si>
  <si>
    <t xml:space="preserve">Вилатерм (80 мм)  </t>
  </si>
  <si>
    <t xml:space="preserve">Пена монтажная </t>
  </si>
  <si>
    <r>
      <t xml:space="preserve">Пена  монтажная </t>
    </r>
    <r>
      <rPr>
        <b/>
        <sz val="9"/>
        <rFont val="Arial Cyr"/>
        <family val="2"/>
      </rPr>
      <t>ПРОФЛЕКС 65</t>
    </r>
  </si>
  <si>
    <t>Профессиональная монтажная пена</t>
  </si>
  <si>
    <r>
      <t xml:space="preserve">Пена монтажная </t>
    </r>
    <r>
      <rPr>
        <b/>
        <sz val="9"/>
        <rFont val="Arial Cyr"/>
        <family val="2"/>
      </rPr>
      <t>ПРОФЛЕКС 65+</t>
    </r>
  </si>
  <si>
    <r>
      <t xml:space="preserve">Пена  монтажная </t>
    </r>
    <r>
      <rPr>
        <b/>
        <sz val="9"/>
        <rFont val="Arial Cyr"/>
        <family val="2"/>
      </rPr>
      <t>STORM GUN 70л</t>
    </r>
  </si>
  <si>
    <r>
      <t xml:space="preserve">Пена  монтажная </t>
    </r>
    <r>
      <rPr>
        <b/>
        <sz val="9"/>
        <rFont val="Arial Cyr"/>
        <family val="2"/>
      </rPr>
      <t>MARCONPRO 65+ (зима)</t>
    </r>
  </si>
  <si>
    <r>
      <t xml:space="preserve">Пена  монтажная </t>
    </r>
    <r>
      <rPr>
        <b/>
        <sz val="9"/>
        <rFont val="Arial Cyr"/>
        <family val="2"/>
      </rPr>
      <t>STARTUP 65 (зима)</t>
    </r>
  </si>
  <si>
    <r>
      <t xml:space="preserve">Пена  монтажная </t>
    </r>
    <r>
      <rPr>
        <b/>
        <sz val="9"/>
        <rFont val="Arial Cyr"/>
        <family val="2"/>
      </rPr>
      <t xml:space="preserve">Пенасил Голд Гпн 65 </t>
    </r>
  </si>
  <si>
    <t>Наплавляемый материал(Технониколь)</t>
  </si>
  <si>
    <t>Наименование</t>
  </si>
  <si>
    <t>Норма загрузки на палете, кв.м</t>
  </si>
  <si>
    <t xml:space="preserve">Цена транзит </t>
  </si>
  <si>
    <t>Цена со склада</t>
  </si>
  <si>
    <t>ТЭ Мост Б</t>
  </si>
  <si>
    <t>ТЭ Фикс ЭПМ</t>
  </si>
  <si>
    <t>ТЭ С ЭКС сл.сер</t>
  </si>
  <si>
    <t>ТЭ С ЭМС</t>
  </si>
  <si>
    <t>ТЭ Барьер (БО)</t>
  </si>
  <si>
    <t>ТЭ Барьер ЛАЙТ</t>
  </si>
  <si>
    <t>ТЭ СОЛО ЭКП РП1 сл.сер</t>
  </si>
  <si>
    <t>ТЭ Вент ЭКВ сл.сер</t>
  </si>
  <si>
    <t>УФ Вент ЭПВ</t>
  </si>
  <si>
    <t>ТЭ Альфа ЭПП</t>
  </si>
  <si>
    <t>ТЭ Пламя Стоп ЭКВ сл.сер</t>
  </si>
  <si>
    <t>ТЭ ХПП</t>
  </si>
  <si>
    <t>ТЭ ТКП сл.сер</t>
  </si>
  <si>
    <t>ТЭ ЭПП</t>
  </si>
  <si>
    <t>ТЭ ЭКП сл.сер</t>
  </si>
  <si>
    <t>УФ ХПП</t>
  </si>
  <si>
    <t>УФ ХКП сл.сер</t>
  </si>
  <si>
    <t>УФ ТПП</t>
  </si>
  <si>
    <t>УФ ТКП сл.сер.</t>
  </si>
  <si>
    <t>УФ ЭПП</t>
  </si>
  <si>
    <t>УФ ЭКП сл.сер</t>
  </si>
  <si>
    <t>ЛН ХПП</t>
  </si>
  <si>
    <t>ЛН ХКП сл.сер</t>
  </si>
  <si>
    <t>ЛН ТПП</t>
  </si>
  <si>
    <t>ЛН ТКП</t>
  </si>
  <si>
    <t>БП ХПП</t>
  </si>
  <si>
    <t>БП ХКП сл.сер</t>
  </si>
  <si>
    <t>БП ТПП</t>
  </si>
  <si>
    <t>БП ТКП сл.сер</t>
  </si>
  <si>
    <t>БП ЭПП</t>
  </si>
  <si>
    <t>БП ЭКП сл.сер</t>
  </si>
  <si>
    <t>БТ ХПП</t>
  </si>
  <si>
    <t>БТ ХКП сл.сер</t>
  </si>
  <si>
    <t>БТ ТПП</t>
  </si>
  <si>
    <t>БТ ТКП сл.сер</t>
  </si>
  <si>
    <t>БТ ЭПП</t>
  </si>
  <si>
    <t>БТ ЭКП</t>
  </si>
  <si>
    <t>СТ ХПП (2,5 кг)</t>
  </si>
  <si>
    <t>СТ ХКП сл.сер (3,5 кг)</t>
  </si>
  <si>
    <t xml:space="preserve">ТЭ = Техноэласт </t>
  </si>
  <si>
    <t>УФ = Унифлекс</t>
  </si>
  <si>
    <t>ЛН = Линокром</t>
  </si>
  <si>
    <t>БП=Биполь</t>
  </si>
  <si>
    <t>БЭ=Бикроэласт</t>
  </si>
  <si>
    <t>БТ=Бикрост</t>
  </si>
  <si>
    <t>ПВХ-мембрана  ( призводит завод ПЕНПЛЭКС )</t>
  </si>
  <si>
    <t>Пластфоил F NORD 1,2 мм (Г1) для кровли</t>
  </si>
  <si>
    <t>1-3 дня</t>
  </si>
  <si>
    <t>кв.м</t>
  </si>
  <si>
    <t>Экстраруф 1,2</t>
  </si>
  <si>
    <t>Пластфоил S 1,5 мм (не армированная для примыканий)</t>
  </si>
  <si>
    <t>Пластфоил U 2,0 для подземных сооружений</t>
  </si>
  <si>
    <t>Терраизол (разделительный слой) 100гр/м2</t>
  </si>
  <si>
    <t xml:space="preserve">Геотекстильное полотно ДОРНИТ  </t>
  </si>
  <si>
    <t xml:space="preserve">Дорнит  250 </t>
  </si>
  <si>
    <t>1-5 дней</t>
  </si>
  <si>
    <t>Дорнит 300</t>
  </si>
  <si>
    <t>Дорнит 350</t>
  </si>
  <si>
    <t>Дорнит 400</t>
  </si>
  <si>
    <t>Дорнит 450</t>
  </si>
  <si>
    <t>Дорнит 500</t>
  </si>
  <si>
    <t>Дорнит 550</t>
  </si>
  <si>
    <t>Дорнит 600</t>
  </si>
  <si>
    <t>Битумные мастики (холодного применения)</t>
  </si>
  <si>
    <t>Праймер</t>
  </si>
  <si>
    <t>ведро 10,30 л</t>
  </si>
  <si>
    <t>В качестве подгрунтовки оснований, для составлениясмечи заполнения(гравий, жебень), так же для грунто-вания дорожного полотна перед нанесением асфальтобетона, для ямочного ремонта дорог, обработки швов и т.д.</t>
  </si>
  <si>
    <r>
      <t>Мастика</t>
    </r>
    <r>
      <rPr>
        <b/>
        <sz val="9"/>
        <rFont val="Arial"/>
        <family val="2"/>
      </rPr>
      <t xml:space="preserve"> МБИ</t>
    </r>
  </si>
  <si>
    <t>л</t>
  </si>
  <si>
    <t>ведро 10, 30 л</t>
  </si>
  <si>
    <t>Битумная изоляционная мастика</t>
  </si>
  <si>
    <t>Мастика МБП</t>
  </si>
  <si>
    <t xml:space="preserve">Полимерно- битумная- композиция (ПБК) </t>
  </si>
  <si>
    <t>Мастика МБР</t>
  </si>
  <si>
    <t xml:space="preserve">л </t>
  </si>
  <si>
    <t>Жидкость для приклеивания различных строительных материалов, устройства мастичной, рулонной и мембранной кровель, гидроизоляции бетонных,  металлических и  других строительных конструкций, в том числе трубопроводов.</t>
  </si>
  <si>
    <t>Битумные мастики (горячего применения)</t>
  </si>
  <si>
    <t>Мастика битумно-резиновая МБР-ГШ-75 «Магистраль</t>
  </si>
  <si>
    <t>Гофра-тара</t>
  </si>
  <si>
    <t xml:space="preserve">Мастика «Магистраль» (для дорожных работ) ТУ 2384-003-23565519-2006
 Представляет собой многокомпонентную массу, состоящую из раствора нефтяного битума, ДСТ
 дивинил-стирольного термоэластопласта), регенерированной резины, масла индустриального, модифицирующих добавок. 
 По внешнему виду мастика «Магистраль» представляет собой массу черного цвета с однородным распределением ингредиентов без видимых посторонних включений.
 Мастика «Магистраль» предназначена для герметизации деформационных швов на бетонных и асфальтобетонных дорожных покрытиях, эксплуатируемых в природно-климатических зонах.
</t>
  </si>
  <si>
    <t>Мастика битумно-полимерная МБП-ГШ-75 «Магистраль</t>
  </si>
  <si>
    <t>Мастика битумно-полимерная МБП-Г-35 «Магистраль»</t>
  </si>
  <si>
    <t>Мастика битумно-полимерная МБП-Г-50 «Магистраль»</t>
  </si>
  <si>
    <t>Мастика битумно-масляная МБ-50</t>
  </si>
  <si>
    <t>Проникающая гидроизоляция</t>
  </si>
  <si>
    <t>Гидроизоляция Пенетрон</t>
  </si>
  <si>
    <t>Пенетрон</t>
  </si>
  <si>
    <t>ведро 5,10,25 кг</t>
  </si>
  <si>
    <t>Проникающая гидроизоляция поверхностей сборных и монолитных бетонных конструкций</t>
  </si>
  <si>
    <t>Пенекрит</t>
  </si>
  <si>
    <t>Гидроизоляция трещин, стыков, сопряжений</t>
  </si>
  <si>
    <t>Пенеплаг</t>
  </si>
  <si>
    <t>ведро 4,8,25 кг</t>
  </si>
  <si>
    <t>Для устранения напорных течей, время схватывания 30-40 сек</t>
  </si>
  <si>
    <t>Ватерплаг</t>
  </si>
  <si>
    <t xml:space="preserve">Для устранения напорных течей, время схватывания 2-3 мин </t>
  </si>
  <si>
    <t>Пенетрон Адмикс</t>
  </si>
  <si>
    <t>Гидроизоляционная добавка в бетон</t>
  </si>
  <si>
    <t>Пенебар (Гидропрокладка)</t>
  </si>
  <si>
    <t>п.м.</t>
  </si>
  <si>
    <t>рулон 5м.</t>
  </si>
  <si>
    <t>Гидроизоляционная прокладка</t>
  </si>
  <si>
    <t>Сетка (скоба) для крепления</t>
  </si>
  <si>
    <t>Упаковка 10 м.п.</t>
  </si>
  <si>
    <t>Сетка (скоба) для крепления гидропрокладкм</t>
  </si>
  <si>
    <t>Скрепа М500 ремонтная</t>
  </si>
  <si>
    <t>мешок 25кг.</t>
  </si>
  <si>
    <t xml:space="preserve">Сухая смесь для восстановления и ремонта вертикальных и потолочных бетонных поверхностей </t>
  </si>
  <si>
    <t>Скрепа М600 инъенционная</t>
  </si>
  <si>
    <t>ведро 20 кг.</t>
  </si>
  <si>
    <t>Сухая безусадочная смесь для заполнения трещин, пустот в строительных сооружениях</t>
  </si>
  <si>
    <t>Гидроизоляция Гидротекс</t>
  </si>
  <si>
    <t>Гидротэкс -В</t>
  </si>
  <si>
    <t>Гидроизоляция с высоким сопротивлением гидростатическому давлению воды и воздействию агрессивных сред. Применяется для устройства гидроизоляции в зданиях и сооружениях заглубленного или полузаглубленного типа при постоянной активной инфильтрации грунтовых или техногенных вод эффект «плачущей поверхности».</t>
  </si>
  <si>
    <t>ведро 15кг.</t>
  </si>
  <si>
    <t>Гидротэкс-У</t>
  </si>
  <si>
    <t>Гидроизоляция безусадочная с высоким сопротивлением гидростатическому давлению воды и воздействию агрессивных сред. Применяется для устройства гидроизоляции в зданиях и сооружениях при отсутствии постоянной активной инфильтрации грунтовых или техногенных вод в момент производства гидроизоляционных работ</t>
  </si>
  <si>
    <t>Гидротэкс-К</t>
  </si>
  <si>
    <t>Применяется для устройства гидроизоляции в зданиях и сооружениях при отсутствии постоянной активной инфильтрации грунтовых или техногенных вод в момент производства гидроизоляционных работ</t>
  </si>
  <si>
    <t>Гидротэкс-Л</t>
  </si>
  <si>
    <t>мешок 20 кг.</t>
  </si>
  <si>
    <t>Применяется для устройства гидроизоляции в зданиях и сооружениях, подверженных воздействию динамических и вибрационных нагрузок, при отсутствии постоянной активной инфильтрации грунтовых или техногенных вод в момент производства гидроизоляционных работ</t>
  </si>
  <si>
    <t>Гидротэкс-Б</t>
  </si>
  <si>
    <t>ведро 6кг.</t>
  </si>
  <si>
    <t>Гидроизоляция быстротвердеющая в течение 3-5 мин, с высоким сопротивлением гидростатическому давлению воды. Применяется для заделки и ликвидации напорных течей в конструкциях зданий и сооружений заглубленного или полузаглубленного типа при постоянной активной инфильтрации грунтовых или техногенных вод.</t>
  </si>
  <si>
    <t>Гидротэкс-Ш</t>
  </si>
  <si>
    <t>Применяется для заделки стабилизированных стыков примыкания и швов в бетонных, железобетонных и каменных конструкциях при отсутствии постоянной активной инфильтрации грунтовых или техногенных вод в момент производства работ</t>
  </si>
  <si>
    <t>Гидротэкс-Р</t>
  </si>
  <si>
    <t>Гидроизоляция штукатурная безусадочная с высоким сопротивлением гидростатическому давлению воды и воздействию агрессивных сред. Применяется для устройства штукатурной гидроизоляции в зданиях и сооружениях или выравнивания поверхности и восстановления геометрических показателей конструкций при подготовке к гидроизоляционным работам.</t>
  </si>
  <si>
    <t>Гидроизоляция БАСФ</t>
  </si>
  <si>
    <t>MasterSeal 501 (MASTERSEAL® 501</t>
  </si>
  <si>
    <t>мешок 30 кг</t>
  </si>
  <si>
    <t>Состав проникающего действия на цементной основе для повышения плотности бетона, гидроизоляции бетонных и железобетонных конструкций</t>
  </si>
  <si>
    <t>MasterSeal 531 (MASTERSEAL® 531)</t>
  </si>
  <si>
    <t>Бронирующее гидроизоляционное жёсткое покрытие на основе цемента для стен подвалов, фундаментов, плавательных бассейнов и резервуаров для питьевой воды.</t>
  </si>
  <si>
    <t>PCI® Polyfix 30 sec.</t>
  </si>
  <si>
    <t>банка 1 кг</t>
  </si>
  <si>
    <t>Сверхбыстрая гидропломба для устранения активных протечек за 30 секунд</t>
  </si>
  <si>
    <t>ПРОФИЛИРОВАННАЯ МЕМБРАНА</t>
  </si>
  <si>
    <t>Изостуд черный</t>
  </si>
  <si>
    <t>м</t>
  </si>
  <si>
    <t>2,0*20,0</t>
  </si>
  <si>
    <t>ИЗОСТУД профилированная мембрана из полиэтилена высокой плотности с равномерно расположенными по всей площади выступами в форме усеченного конуса высотой 7,5 мм. Наиболее универсальный и доступный материал, позволяющий полностью решить проблему нарушения целостности любого гидроизоляционного покрытия вследствие механических и химических воздействий, а также решить проблему эксплуатации неремонтопригодных конструкций. Применяется как снаружи, так и внутри помещений.</t>
  </si>
  <si>
    <t>Направление "СТРОИТЕЛЬНЫЕ СИСТЕМЫ"</t>
  </si>
  <si>
    <t>№</t>
  </si>
  <si>
    <t>Кол-во на</t>
  </si>
  <si>
    <t>Единица</t>
  </si>
  <si>
    <t>Цена, руб/кг</t>
  </si>
  <si>
    <t>Код САП</t>
  </si>
  <si>
    <t>Наименование материала</t>
  </si>
  <si>
    <t>Описание материала и его применения</t>
  </si>
  <si>
    <t>Упаковка</t>
  </si>
  <si>
    <t>с НДС до 2</t>
  </si>
  <si>
    <t>с НДС до 10</t>
  </si>
  <si>
    <t>с НДС свыше</t>
  </si>
  <si>
    <t>Расход</t>
  </si>
  <si>
    <t>поз.</t>
  </si>
  <si>
    <t>поддоне</t>
  </si>
  <si>
    <t>измерения</t>
  </si>
  <si>
    <t>тонн</t>
  </si>
  <si>
    <t>10 тонн</t>
  </si>
  <si>
    <t>СЕГМЕНТ РЕМОНТ И ЗАЩИТА (Repair &amp; Protection)</t>
  </si>
  <si>
    <t>1. МАТЕРИАЛЫ ДЛЯ КОНСТРУКЦИОННОГО РЕМОНТА БЕТОНА И ЖЕЛЕЗОБЕТОНА</t>
  </si>
  <si>
    <t>Безусадочная быcтротвердеющая сухая бетонная смесь наливного</t>
  </si>
  <si>
    <t>MasterEmaco® S 466</t>
  </si>
  <si>
    <t>типа, содержащая полимерную фибру. Предназначена для ремонтных</t>
  </si>
  <si>
    <t>48 мешков</t>
  </si>
  <si>
    <t>КГ</t>
  </si>
  <si>
    <r>
      <t>2250 кг на 1 м</t>
    </r>
    <r>
      <rPr>
        <vertAlign val="superscript"/>
        <sz val="10"/>
        <color indexed="8"/>
        <rFont val="Arial"/>
        <family val="2"/>
      </rPr>
      <t>3</t>
    </r>
  </si>
  <si>
    <t>(EMACO® S66)</t>
  </si>
  <si>
    <t>работ c толщиной заливки от 40 до 100 мм. Максимальный размер</t>
  </si>
  <si>
    <t>Россия</t>
  </si>
  <si>
    <t>1440 кг</t>
  </si>
  <si>
    <t>заполнителя 10 мм.</t>
  </si>
  <si>
    <t>Безусадочная быстротвердеющая сухая бетонная смесь наливного</t>
  </si>
  <si>
    <t>MasterEmaco® S 488 PG</t>
  </si>
  <si>
    <r>
      <t>1950 кг на 1м</t>
    </r>
    <r>
      <rPr>
        <vertAlign val="superscript"/>
        <sz val="10"/>
        <color indexed="8"/>
        <rFont val="Arial"/>
        <family val="2"/>
      </rPr>
      <t>3</t>
    </r>
  </si>
  <si>
    <t>(EMACO® S88)</t>
  </si>
  <si>
    <t>работ с толщиной заливки от 20 до 40 мм. Максимальный размер</t>
  </si>
  <si>
    <t>заполнителя 3 мм.</t>
  </si>
  <si>
    <t>Безусадочная быстротвердеющая сухая бетонная смесь</t>
  </si>
  <si>
    <t>MasterEmaco® S 488</t>
  </si>
  <si>
    <t>тиксотропного типа, содержащая полимерную фибру. Предназначена</t>
  </si>
  <si>
    <t>для нанесения на вертикальные и потолочные поверхности без</t>
  </si>
  <si>
    <r>
      <t>1900 кг на 1м</t>
    </r>
    <r>
      <rPr>
        <vertAlign val="superscript"/>
        <sz val="10"/>
        <color indexed="8"/>
        <rFont val="Arial"/>
        <family val="2"/>
      </rPr>
      <t>3</t>
    </r>
  </si>
  <si>
    <t>(EMACO® S88C)</t>
  </si>
  <si>
    <t>опалубки толщиной слоя от 20 до 40 мм. Максимальный размер</t>
  </si>
  <si>
    <t>Безусадочная быстротвердеющая сухая смесь наливного типа,</t>
  </si>
  <si>
    <t>содержащая полимерную и стальную латунизированную фибру.</t>
  </si>
  <si>
    <t>MasterEmaco® S 540 FR</t>
  </si>
  <si>
    <t>Предназначена для ремонта железобетонных конструкций,</t>
  </si>
  <si>
    <r>
      <t>2000 на 1 м</t>
    </r>
    <r>
      <rPr>
        <vertAlign val="superscript"/>
        <sz val="10"/>
        <color indexed="8"/>
        <rFont val="Arial"/>
        <family val="2"/>
      </rPr>
      <t>3</t>
    </r>
  </si>
  <si>
    <t>(EMACO® SFR)</t>
  </si>
  <si>
    <t>подвергающихся динамическим и ударным воздействиям.Обладает</t>
  </si>
  <si>
    <t>повышеной прочностью на изгиб и растяжение. Толщина слоя от 20 до</t>
  </si>
  <si>
    <t>60 мм.</t>
  </si>
  <si>
    <t>типа, содержащая гибкую металлическую и полимерную фибру.</t>
  </si>
  <si>
    <t>MasterEmaco® S 550 FR</t>
  </si>
  <si>
    <t>подвергающихся динамическим и ударным воздействиям, с толщиной</t>
  </si>
  <si>
    <r>
      <t>1800 кг на 1м</t>
    </r>
    <r>
      <rPr>
        <vertAlign val="superscript"/>
        <sz val="10"/>
        <color indexed="8"/>
        <rFont val="Arial"/>
        <family val="2"/>
      </rPr>
      <t>3</t>
    </r>
  </si>
  <si>
    <t>(EMACO® S150 CFR)</t>
  </si>
  <si>
    <t>слоя от 20 до 60 мм. Возможна подача ремонтной смеси</t>
  </si>
  <si>
    <t>растворонасосами. Возможно восстановление несущей способности</t>
  </si>
  <si>
    <t>конструкции без дополнительного армирования</t>
  </si>
  <si>
    <t>тиксотропного типа, содержащая гибкую металлическую и полимерную</t>
  </si>
  <si>
    <t>MasterEmaco® S 560 FR</t>
  </si>
  <si>
    <t>фибру. Предназначена для ремонта железобетонных конструкций,</t>
  </si>
  <si>
    <r>
      <t>1750 кг на 1м</t>
    </r>
    <r>
      <rPr>
        <vertAlign val="superscript"/>
        <sz val="10"/>
        <color indexed="8"/>
        <rFont val="Arial"/>
        <family val="2"/>
      </rPr>
      <t>3</t>
    </r>
  </si>
  <si>
    <t>(EMACO® S170 CFR)</t>
  </si>
  <si>
    <t>слоя от 20 до 60 мм.Возможна подача ремонтной смеси</t>
  </si>
  <si>
    <t>200 г на 1 м</t>
  </si>
  <si>
    <t>MasterEmaco®P 5000 AP</t>
  </si>
  <si>
    <t>Однокомпонентный состав для защиты арматуры от коррозии и</t>
  </si>
  <si>
    <t>ведро</t>
  </si>
  <si>
    <t>арматуры d</t>
  </si>
  <si>
    <t>24 ведра</t>
  </si>
  <si>
    <t>12мм или 2-3 кг</t>
  </si>
  <si>
    <t>повышения адгезии к основанию ремонтного материала, созданный с</t>
  </si>
  <si>
    <t>15 кг</t>
  </si>
  <si>
    <t>(EMACO® Nanocrete AP)</t>
  </si>
  <si>
    <t>360 кг</t>
  </si>
  <si>
    <r>
      <t>на 1 м</t>
    </r>
    <r>
      <rPr>
        <vertAlign val="superscript"/>
        <sz val="10"/>
        <color indexed="8"/>
        <rFont val="Arial"/>
        <family val="2"/>
      </rPr>
      <t>2</t>
    </r>
  </si>
  <si>
    <t>Импорт</t>
  </si>
  <si>
    <t>применением нанотехнологий</t>
  </si>
  <si>
    <t>поверхности</t>
  </si>
  <si>
    <t>бетона</t>
  </si>
  <si>
    <t>MasterEmaco® S 5300</t>
  </si>
  <si>
    <t>Сухая тиксотропная ремонтная смесь с пониженной плотностью для</t>
  </si>
  <si>
    <t>мешок 20 кг</t>
  </si>
  <si>
    <t>1,8кг на м2 пр</t>
  </si>
  <si>
    <t>конструкционного ремонта, созданная с применением нанотехнологий.</t>
  </si>
  <si>
    <t>толщине</t>
  </si>
  <si>
    <t>(EMACO® Nanocrete R3)</t>
  </si>
  <si>
    <t>960 кг</t>
  </si>
  <si>
    <t>Толщина укладки от 5 до 75 мм.</t>
  </si>
  <si>
    <t>нанесения 1мм</t>
  </si>
  <si>
    <t>MasterEmaco® S 5400</t>
  </si>
  <si>
    <t>Сухая тиксотропная высокопрочная ремонтная смесь для</t>
  </si>
  <si>
    <t>2000 кг на 1м3</t>
  </si>
  <si>
    <t>(EMACO® NANOCRETE R4)</t>
  </si>
  <si>
    <t>Толщина укладки от 5 до 50 мм.</t>
  </si>
  <si>
    <t>Цена, руб/кг Цена, руб/кг</t>
  </si>
  <si>
    <t>MasterEmaco® S 5450 PG</t>
  </si>
  <si>
    <t>Сухая наливная высокопрочная ремонтная смесь для</t>
  </si>
  <si>
    <t>мешок 25 кг</t>
  </si>
  <si>
    <t>20 кг на м2 при</t>
  </si>
  <si>
    <t>(EMACO® Nanocrete R4</t>
  </si>
  <si>
    <t>1200 кг</t>
  </si>
  <si>
    <t>нанесения</t>
  </si>
  <si>
    <t>Fluid)</t>
  </si>
  <si>
    <t>Толщина укладки от 20 до 200 мм.</t>
  </si>
  <si>
    <t>10мм</t>
  </si>
  <si>
    <t>Специальный безусадочный быстротвердеющий</t>
  </si>
  <si>
    <t>MasterEmaco® A 640</t>
  </si>
  <si>
    <t>пластифицированный  цемент. Предназначен  для приготовления</t>
  </si>
  <si>
    <t>56 мешков</t>
  </si>
  <si>
    <t>1600 кг на м3</t>
  </si>
  <si>
    <t>(Macflow®)</t>
  </si>
  <si>
    <t>безусадочных бетонных смесей, заполнения пустот, трещин и</t>
  </si>
  <si>
    <t>1400 кг</t>
  </si>
  <si>
    <t>крепления анкеров.</t>
  </si>
  <si>
    <t>2. МАТЕРИАЛЫ ДЛЯ НЕКОНСТРУКЦИОННОГО РЕМОНТА БЕТОНА И ЖЕЛЕЗОБЕТОНА</t>
  </si>
  <si>
    <t>MasterEmaco® N 900</t>
  </si>
  <si>
    <t>4,5кг на 1м</t>
  </si>
  <si>
    <t>тиксотропного типа для чистовой отделки бетонной поверхности.</t>
  </si>
  <si>
    <t>при толщине</t>
  </si>
  <si>
    <t>(EMACO® 90)</t>
  </si>
  <si>
    <t>Наносится слоем от 3 до 20 мм.</t>
  </si>
  <si>
    <t>3мм</t>
  </si>
  <si>
    <t>Сухая тиксотропная ремонтная смесь с пониженным модулем</t>
  </si>
  <si>
    <t>1,8 кг на 1м2,</t>
  </si>
  <si>
    <t>упругости, созданная с применением нанотехнологий.</t>
  </si>
  <si>
    <t>MasterEmaco® S 5100</t>
  </si>
  <si>
    <t>(EMACO® Nanocrete FC)</t>
  </si>
  <si>
    <t>Быстротвердеющая, с полимерной фиброй. Толщина укладки от 0.5</t>
  </si>
  <si>
    <t>нанесения 1</t>
  </si>
  <si>
    <t>мм</t>
  </si>
  <si>
    <t>до 7 мм.</t>
  </si>
  <si>
    <t>MasterEmaco® S 5200</t>
  </si>
  <si>
    <t>Сухая тиксотропная ремонтная смесь с пониженными плотностью и</t>
  </si>
  <si>
    <t>модулем упругости, созданная с применением нанотехнологий.</t>
  </si>
  <si>
    <t>1500 кг на 1м</t>
  </si>
  <si>
    <t>(EMACO® Nanocrete R2)</t>
  </si>
  <si>
    <t>Толщина укладки от 3 до 100 мм</t>
  </si>
  <si>
    <t>3. БЫСТРОТВЕРДЕЮЩИЕ МАТЕРИАЛЫ ДЛЯ КОНСТРУКЦИОННОГО РЕМОНТА БЕТОНА И ЖЕЛЕЗОБЕТОНА , В Т.Ч. ПРИ ОТРИЦАТЕЛЬНЫХ ТЕМПЕРАТУРАХ</t>
  </si>
  <si>
    <t>Безусадочная быстротвердеющая сухая смесь тиксотропного типа,</t>
  </si>
  <si>
    <t>MasterEmaco® T 1100 TIX</t>
  </si>
  <si>
    <t>предназначенная для конструкционного ремонта бетона и</t>
  </si>
  <si>
    <t>(EMACO® FAST TIXO)</t>
  </si>
  <si>
    <t>железобетона в сжатые сроки при температуре до  +17ºС до +30ºС.</t>
  </si>
  <si>
    <t>Толщина укладки от 10 до 100 мм.</t>
  </si>
  <si>
    <t>MasterEmaco® T 1100 TIX W</t>
  </si>
  <si>
    <t>(EMACO® FAST TIXO W)</t>
  </si>
  <si>
    <t>железобетона в сжатые сроки при температуре до -10ºС до +17ºС.</t>
  </si>
  <si>
    <t>Толщина укладки от 20 до 100 мм.</t>
  </si>
  <si>
    <t>MasterEmaco® T 1101 TIX</t>
  </si>
  <si>
    <t>(EMACO® FAST TIXO G)</t>
  </si>
  <si>
    <t>железобетона в сжатые сроки при температуре до +17ºС до +30ºС.</t>
  </si>
  <si>
    <t>Толщина укладки от 40 до 130 мм.</t>
  </si>
  <si>
    <r>
      <t>2200 кг на 1м</t>
    </r>
    <r>
      <rPr>
        <vertAlign val="superscript"/>
        <sz val="10"/>
        <color indexed="8"/>
        <rFont val="Arial"/>
        <family val="2"/>
      </rPr>
      <t>3</t>
    </r>
  </si>
  <si>
    <t>MasterEmaco® T 1101 TIX W</t>
  </si>
  <si>
    <t>(EMACO® FAST TIXO G W)</t>
  </si>
  <si>
    <t>MasterEmaco® T 1200 PG</t>
  </si>
  <si>
    <t>(EMACO® FAST FLUID)</t>
  </si>
  <si>
    <t>железобетона в сжатые сроки при температуре от +17ºС до +30ºС.</t>
  </si>
  <si>
    <r>
      <t>2050 кг на 1м</t>
    </r>
    <r>
      <rPr>
        <vertAlign val="superscript"/>
        <sz val="10"/>
        <color indexed="8"/>
        <rFont val="Arial"/>
        <family val="2"/>
      </rPr>
      <t>3</t>
    </r>
  </si>
  <si>
    <t>MasterEmaco® T 1200 PG W</t>
  </si>
  <si>
    <t>(EMACO® FAST FLUID W)</t>
  </si>
  <si>
    <t>Быстротвердеющая безусадочная сухая бетонная смесь наливного</t>
  </si>
  <si>
    <t>MasterEmaco® T 1400</t>
  </si>
  <si>
    <t>типа, усиленная жесткой металлической фиброй для проведения</t>
  </si>
  <si>
    <t>(EMACO® FAST FIBRE)</t>
  </si>
  <si>
    <t>работ при температуре от +17 до + 30ºС. Толщина заливки от 10 до</t>
  </si>
  <si>
    <t>100 мм.</t>
  </si>
  <si>
    <t>MasterEmaco® T 1400 W</t>
  </si>
  <si>
    <t>(EMACO® FAST FIBRE W)</t>
  </si>
  <si>
    <t>работ при температуре от - 10 до + 17ºС. Толщина заливки от 10 до</t>
  </si>
  <si>
    <t>MasterEmaco® T 545</t>
  </si>
  <si>
    <t>Однокомпонентная сухая бетонная смесь для сверхбыстрого ремонта</t>
  </si>
  <si>
    <t>бетонных покрытий  и для ремонта при температурах до –20°C.</t>
  </si>
  <si>
    <t>(EMACO® T545)</t>
  </si>
  <si>
    <t>Толщина нанесения 10-30 мм.</t>
  </si>
  <si>
    <t>4. ПРОЧИЕ СМЕСИ</t>
  </si>
  <si>
    <t>MasterEmaco S105PG (PC</t>
  </si>
  <si>
    <t>Мелкозернистая быстротвердеющая сухая бетонная смесь наливного</t>
  </si>
  <si>
    <t>1600 кг на 1м3</t>
  </si>
  <si>
    <t>MIX FLUID)</t>
  </si>
  <si>
    <t>типа. Толщина заливки от 60 до 200 мм и более.</t>
  </si>
  <si>
    <t>MasterEmaco S110 TIX(PС</t>
  </si>
  <si>
    <t>Мелкозернистая быстротвердеющая сухая бетонная смесь</t>
  </si>
  <si>
    <t>Мешок 30 кг</t>
  </si>
  <si>
    <t>MIX TIXO)</t>
  </si>
  <si>
    <t>тиксотропного типа. Толщина укладки от  20  до 40  мм.</t>
  </si>
  <si>
    <t>5. МАТЕРИАЛЫ ПО УХОДУ ЗА БЕТОНОМ</t>
  </si>
  <si>
    <t>Пленкообразующее средство на основе эмульсии парафина для ухода</t>
  </si>
  <si>
    <t>бочка 200 кг</t>
  </si>
  <si>
    <t>4 бочки</t>
  </si>
  <si>
    <t>MasterKure® 216</t>
  </si>
  <si>
    <t>1000 кг</t>
  </si>
  <si>
    <t>1л на 4-6 м2</t>
  </si>
  <si>
    <t>за свежеуложенным бетоном</t>
  </si>
  <si>
    <t>канистра 20 кг</t>
  </si>
  <si>
    <t>24 канистры</t>
  </si>
  <si>
    <t>480 кг</t>
  </si>
  <si>
    <t>Водная полимерная дисперсия для ухода за свежеуложенным</t>
  </si>
  <si>
    <t>MasterKure® 220</t>
  </si>
  <si>
    <t>1л на 4-6 м3</t>
  </si>
  <si>
    <t>бетоном</t>
  </si>
  <si>
    <t>6. МАТЕРИАЛЫ ДЛЯ ЗАЩИТЫ И ГИДРОИЗОЛЯЦИИ КОНСТРУКЦИЙ</t>
  </si>
  <si>
    <t>MasterProtect® H 303</t>
  </si>
  <si>
    <t>Алкилалкоксисилановый гидрофобизатор на водной основе для</t>
  </si>
  <si>
    <t>канистра 20 л</t>
  </si>
  <si>
    <t>(Masterseal® 303)</t>
  </si>
  <si>
    <t>защиты бетонных поверхностей от воздействия погодных условий и</t>
  </si>
  <si>
    <t>Л</t>
  </si>
  <si>
    <t>0,1-0,3 л/м2</t>
  </si>
  <si>
    <t>480 л</t>
  </si>
  <si>
    <t>хлоридов.</t>
  </si>
  <si>
    <t>Жесткое защитное декоративное покрытие на акрилатной основе для</t>
  </si>
  <si>
    <t>MasterProtect® 320 B1</t>
  </si>
  <si>
    <t>бетонных конструкций и каменной кладки, стойкое к атмосферным</t>
  </si>
  <si>
    <t>42 ведра</t>
  </si>
  <si>
    <t>воздействиям. Базовые цвета RAL1000, 1001,1013, 1014, 1015, 1019,</t>
  </si>
  <si>
    <t>0,5 кг/м2</t>
  </si>
  <si>
    <t>(Masterseal® 368 B1)</t>
  </si>
  <si>
    <t>630 кг</t>
  </si>
  <si>
    <t>3012, 3015, 4009, 6019, 6027, 6034, 7000, 7001, 7004, 7030, 7032, 7035,</t>
  </si>
  <si>
    <t>7036, 7037, 7038, 7040, 7042, 7044-7047, 9001,9002, 9003,  9010, 9018</t>
  </si>
  <si>
    <t>MasterProtect® 320 B2</t>
  </si>
  <si>
    <t>воздействиям. Цвета RAL 1002, 1011, 1012, 1016-1018, 1020, 1024,</t>
  </si>
  <si>
    <t>(Masterseal® 368 B2)</t>
  </si>
  <si>
    <t>1034, 3014, 3018, 4001, 4005, 4008, 5014, 5017, 5018, 6011, 6013, 6021,</t>
  </si>
  <si>
    <t>6033, 7002, 7003, 7005, 7006, 7009-7012, 7015, 7031, 7033, 7034, 7039,</t>
  </si>
  <si>
    <t>7043, 8025</t>
  </si>
  <si>
    <t>воздействиям. Базовые цвета RAL 1003 - 1007, 1021-1023, 1027, 1028,</t>
  </si>
  <si>
    <t>MasterProtect® 320 B3</t>
  </si>
  <si>
    <t>1032, 1033, 1037, 2000-2004, 2008-2012, 3000-3005, 3007, 3009, 3011,</t>
  </si>
  <si>
    <t>3013, 3016, 3017, 3020, 3022, 3027, 3031, 4002, 4004, 4006, 4007, 5000-</t>
  </si>
  <si>
    <t>(Masterseal® 368 B3)</t>
  </si>
  <si>
    <t>5005, 5007-5013, 5015, 5019-5022, 6000-6010, 6012, 6014-6018, 6020,</t>
  </si>
  <si>
    <t>6022, 6024-6026, 6028, 6029, 6031, 6032, 7008, 7013, 7016, 7021, 7022,</t>
  </si>
  <si>
    <t>7024, 7026, 8000-8004, 8007, 8008, 8011, 8012, 8014-8017, 8019, 8022-</t>
  </si>
  <si>
    <t>8024, 8027, 8028, 9004, 9005, 9011, 9017</t>
  </si>
  <si>
    <t>Эластичное защитное декоративное покрытие на акрилатной основе</t>
  </si>
  <si>
    <t>для бетонных конструкций и каменной кладки, стойкое к атмосферным</t>
  </si>
  <si>
    <t>MasterProtect® 330 El B1</t>
  </si>
  <si>
    <t>воздействиям. . Базовые цвета RAL1000, 1001,1013, 1014, 1015, 1019,</t>
  </si>
  <si>
    <t>0,6 кг/м2</t>
  </si>
  <si>
    <t>(Masterseal® 367 Elastik B1)</t>
  </si>
  <si>
    <t>MasterProtect® 330 El B2</t>
  </si>
  <si>
    <t>(Masterseal® 367 Elastik B2)</t>
  </si>
  <si>
    <t>MasterProtect® 330 El B3</t>
  </si>
  <si>
    <t>(Masterseal® 367 Elastik B3)</t>
  </si>
  <si>
    <t>Однокомпонентный пропиточный состав на минеральной основе для</t>
  </si>
  <si>
    <t>30 мешков</t>
  </si>
  <si>
    <t>Saniseal® 100</t>
  </si>
  <si>
    <t>уплотнения  поверхностного слоя бетона и повышения его</t>
  </si>
  <si>
    <t>750 кг</t>
  </si>
  <si>
    <t>долговечности</t>
  </si>
  <si>
    <t>MasterProtect H 321</t>
  </si>
  <si>
    <t>Силансилаксановый гидрофобизатор на водной основе для защиты</t>
  </si>
  <si>
    <t>30 канистр</t>
  </si>
  <si>
    <t>(MASTERSEAL® 321 B)</t>
  </si>
  <si>
    <t>каменных, глиняных и других пористых поверхностей от атмосферных канистра 20 л</t>
  </si>
  <si>
    <t>0,25-1 л/м2</t>
  </si>
  <si>
    <t>600 л</t>
  </si>
  <si>
    <t>воздействий</t>
  </si>
  <si>
    <t>MasterSeal 501</t>
  </si>
  <si>
    <t>Состав проникающего действия на цементной основе для повышения</t>
  </si>
  <si>
    <t>(MASTERSEAL® 501)</t>
  </si>
  <si>
    <t>плотности бетона, гидроизоляции бетонных и железобетонных</t>
  </si>
  <si>
    <t>1-2 кг/м2</t>
  </si>
  <si>
    <t>конструкций</t>
  </si>
  <si>
    <t>MasterSeal 531</t>
  </si>
  <si>
    <t>Бронирующее гидроизоляционное жёсткое покрытие на основе</t>
  </si>
  <si>
    <t>цемента для стен подвалов, фундаментов, плавательных бассейнов и</t>
  </si>
  <si>
    <t>3-4,5 кг/м2</t>
  </si>
  <si>
    <t>(MASTERSEAL® 531)</t>
  </si>
  <si>
    <t>резервуаров для питьевой воды.</t>
  </si>
  <si>
    <t>MasterSeal 912</t>
  </si>
  <si>
    <r>
      <t>(MASTERFLEX</t>
    </r>
    <r>
      <rPr>
        <b/>
        <vertAlign val="superscript"/>
        <sz val="10"/>
        <color indexed="8"/>
        <rFont val="Arial"/>
        <family val="2"/>
      </rPr>
      <t>®</t>
    </r>
    <r>
      <rPr>
        <b/>
        <sz val="10"/>
        <color indexed="8"/>
        <rFont val="Arial"/>
        <family val="2"/>
      </rPr>
      <t xml:space="preserve"> 612W/)</t>
    </r>
  </si>
  <si>
    <t>Расширяющаяся гидроизоляционная паста</t>
  </si>
  <si>
    <t>Туба (310мл)</t>
  </si>
  <si>
    <t>60 коробок</t>
  </si>
  <si>
    <t>100 мл на м.п.</t>
  </si>
  <si>
    <t>по 12 шт</t>
  </si>
  <si>
    <r>
      <t>PCI</t>
    </r>
    <r>
      <rPr>
        <b/>
        <vertAlign val="superscript"/>
        <sz val="10"/>
        <color indexed="8"/>
        <rFont val="Arial"/>
        <family val="2"/>
      </rPr>
      <t>®</t>
    </r>
    <r>
      <rPr>
        <b/>
        <sz val="10"/>
        <color indexed="8"/>
        <rFont val="Arial"/>
        <family val="2"/>
      </rPr>
      <t xml:space="preserve"> Zementschleier</t>
    </r>
  </si>
  <si>
    <t>Кислотный очиститель для очистки различных поверхностей ( кирпича,</t>
  </si>
  <si>
    <t>банка 1 л</t>
  </si>
  <si>
    <t>4 банки</t>
  </si>
  <si>
    <t>Enferner Sauer</t>
  </si>
  <si>
    <t>плитки, камня) от высолов, жирных пятен, следов затирки, цемента и</t>
  </si>
  <si>
    <t>4 л</t>
  </si>
  <si>
    <t>пр.</t>
  </si>
  <si>
    <t>коробка</t>
  </si>
  <si>
    <r>
      <t>PCI</t>
    </r>
    <r>
      <rPr>
        <b/>
        <vertAlign val="superscript"/>
        <sz val="10"/>
        <color indexed="8"/>
        <rFont val="Arial"/>
        <family val="2"/>
      </rPr>
      <t>®</t>
    </r>
    <r>
      <rPr>
        <b/>
        <sz val="10"/>
        <color indexed="8"/>
        <rFont val="Arial"/>
        <family val="2"/>
      </rPr>
      <t xml:space="preserve">  Polyfix 30 sec.</t>
    </r>
  </si>
  <si>
    <t>Сверхбыстрая гидропломба для устранения активных протечек за 30</t>
  </si>
  <si>
    <t>10 кг</t>
  </si>
  <si>
    <t>1,5 кг на м2 при</t>
  </si>
  <si>
    <t>секунд</t>
  </si>
  <si>
    <t>толщине 1мм</t>
  </si>
  <si>
    <t>200 кг</t>
  </si>
  <si>
    <t>поддон</t>
  </si>
  <si>
    <r>
      <t>MasterSeal</t>
    </r>
    <r>
      <rPr>
        <b/>
        <vertAlign val="superscript"/>
        <sz val="10"/>
        <color indexed="8"/>
        <rFont val="Arial"/>
        <family val="2"/>
      </rPr>
      <t>®</t>
    </r>
    <r>
      <rPr>
        <b/>
        <sz val="10"/>
        <color indexed="8"/>
        <rFont val="Arial"/>
        <family val="2"/>
      </rPr>
      <t xml:space="preserve"> 550 /белый</t>
    </r>
  </si>
  <si>
    <t>Эластичное полимерцементное покрытие для гидроизоляции и</t>
  </si>
  <si>
    <t>комплект</t>
  </si>
  <si>
    <t>компонент А</t>
  </si>
  <si>
    <t>канистра 10 л</t>
  </si>
  <si>
    <t>40 канистр</t>
  </si>
  <si>
    <t>на 2 слоя н 2,5-</t>
  </si>
  <si>
    <t>защиты железобетонных и каменных конструкций, в том числе</t>
  </si>
  <si>
    <t>400 л</t>
  </si>
  <si>
    <t>3,5 кг/м2</t>
  </si>
  <si>
    <t>компонент В</t>
  </si>
  <si>
    <t>контактирующих с питьевой водой</t>
  </si>
  <si>
    <t>мешок 26 кг</t>
  </si>
  <si>
    <t>40 мешков</t>
  </si>
  <si>
    <t>1040 кг</t>
  </si>
  <si>
    <r>
      <t>PCI</t>
    </r>
    <r>
      <rPr>
        <b/>
        <vertAlign val="superscript"/>
        <sz val="10"/>
        <color indexed="8"/>
        <rFont val="Arial"/>
        <family val="2"/>
      </rPr>
      <t>®</t>
    </r>
    <r>
      <rPr>
        <b/>
        <sz val="10"/>
        <color indexed="8"/>
        <rFont val="Arial"/>
        <family val="2"/>
      </rPr>
      <t xml:space="preserve"> Pecitape WS</t>
    </r>
  </si>
  <si>
    <t>Универсальная самоклеющаяся гидроизоляционная лента. Длина</t>
  </si>
  <si>
    <t>рулон 20м</t>
  </si>
  <si>
    <t>рулон</t>
  </si>
  <si>
    <t>ленты 20 м. Ширина ленты 100 мм.</t>
  </si>
  <si>
    <t>120 шт</t>
  </si>
  <si>
    <t>20 м</t>
  </si>
  <si>
    <t>MasterSeal® M 336</t>
  </si>
  <si>
    <t>комплект 25 кг</t>
  </si>
  <si>
    <t>-</t>
  </si>
  <si>
    <t>(Masterseal® 136)</t>
  </si>
  <si>
    <t>Двухкомпонентное эластичное покрытие на эпоксидно-</t>
  </si>
  <si>
    <t>на 2 слоя 500-</t>
  </si>
  <si>
    <t>полиуретановой основе, без растворителей, предназначенное для</t>
  </si>
  <si>
    <t>16,67 кг</t>
  </si>
  <si>
    <t>14 канистр</t>
  </si>
  <si>
    <t>600 г/м2</t>
  </si>
  <si>
    <t>защиты и гидроизоляции бетона</t>
  </si>
  <si>
    <t>233.38 кг</t>
  </si>
  <si>
    <t>8,33 кг</t>
  </si>
  <si>
    <t>45 канистр</t>
  </si>
  <si>
    <t>374,85 кг</t>
  </si>
  <si>
    <t>MasterSeal® 577</t>
  </si>
  <si>
    <t>White/белый</t>
  </si>
  <si>
    <t>Тонкослойное жесткое  покрытие на цементной основе для окраски</t>
  </si>
  <si>
    <t>1-2,5 кг/м2</t>
  </si>
  <si>
    <t>бетонных конструкций</t>
  </si>
  <si>
    <t>Grey/серый</t>
  </si>
  <si>
    <t>MasterSeal® 590</t>
  </si>
  <si>
    <t>Сверхбыстротвердеющая цементная смесь для устранения активных</t>
  </si>
  <si>
    <t>банка 25 кг</t>
  </si>
  <si>
    <t>22 банки</t>
  </si>
  <si>
    <t>протечек воды в бетоне и кирпичной кладке</t>
  </si>
  <si>
    <t>550 кг</t>
  </si>
  <si>
    <t>MasterSeal® 588</t>
  </si>
  <si>
    <t>белый\серый</t>
  </si>
  <si>
    <t>компонент 1, белый</t>
  </si>
  <si>
    <t>компонент 1, серый</t>
  </si>
  <si>
    <t>2,5 -3,5 кг/м2</t>
  </si>
  <si>
    <t>контактирующих с питьевой и сточной водой</t>
  </si>
  <si>
    <t>41 мешков</t>
  </si>
  <si>
    <t>компонент 1, светло-серый</t>
  </si>
  <si>
    <t>RAL 7044</t>
  </si>
  <si>
    <t>канистра</t>
  </si>
  <si>
    <t>48 канистр</t>
  </si>
  <si>
    <t>компонент 2</t>
  </si>
  <si>
    <t>10 л</t>
  </si>
  <si>
    <t>8. ГЕРМЕТИЗАЦИЯ ШВОВ</t>
  </si>
  <si>
    <t>MasterSeal® NP 474 Grey</t>
  </si>
  <si>
    <t>Эластомерный химически стойкий  герметик для швов от 10 до 30 мм,</t>
  </si>
  <si>
    <t>(MASTERFLEX® 474 серый)</t>
  </si>
  <si>
    <t>полимеризующийся при воздействии влажности</t>
  </si>
  <si>
    <t>Коробка 20</t>
  </si>
  <si>
    <t>шт. (600 ml)</t>
  </si>
  <si>
    <t>ШТ</t>
  </si>
  <si>
    <t>1,3 кг/дм</t>
  </si>
  <si>
    <t>40 коробок</t>
  </si>
  <si>
    <t>Однокомпонентная полиуретановая адгезионная грунтовка,</t>
  </si>
  <si>
    <t>PCI Elastoprimer 110</t>
  </si>
  <si>
    <t>предназначенная для подготовки пористых оснований при</t>
  </si>
  <si>
    <t>канистра 1 л</t>
  </si>
  <si>
    <t>10 канистр</t>
  </si>
  <si>
    <t>герметизации швов. Повышает прочность сцепления MasterSeal NP</t>
  </si>
  <si>
    <t>474 c бетонным основанием</t>
  </si>
  <si>
    <t>MasterSeal 910</t>
  </si>
  <si>
    <t>Полиакрилатная гидроактивная лента прямоугольного сечения для</t>
  </si>
  <si>
    <t>2 кробки</t>
  </si>
  <si>
    <t>3 рулона</t>
  </si>
  <si>
    <t>1 упаковка/10</t>
  </si>
  <si>
    <t>гидроизоляции конструкционных швов, находящихся в контакте с</t>
  </si>
  <si>
    <t>30 п.м.</t>
  </si>
  <si>
    <t>по 10 п.м</t>
  </si>
  <si>
    <t>П.М.</t>
  </si>
  <si>
    <t>(MASTERFLEX® 610)</t>
  </si>
  <si>
    <t>пресной и морской водой</t>
  </si>
  <si>
    <t>в коробке</t>
  </si>
  <si>
    <t>20х10</t>
  </si>
  <si>
    <t>- 60 п.м</t>
  </si>
  <si>
    <t>9. МАТЕРИАЛЫ ДЛЯ МОНТАЖА ОБОРУДОВАНИЯ, МЕТАЛЛОКОНСТРУКЦИЙ И КРЕПЛЕНИЯ АНКЕРОВ</t>
  </si>
  <si>
    <t>MasterFlow® 928</t>
  </si>
  <si>
    <t>Безусадочная быстротвердеющая мелкозернистая сухая бетонная</t>
  </si>
  <si>
    <t>смесь наливного типа, предназначенная для высокоточной</t>
  </si>
  <si>
    <t>(EMACO® S55)</t>
  </si>
  <si>
    <t>1950 на 1м3</t>
  </si>
  <si>
    <t>цементации оборудования с толщиной заливки от 20 до 200 мм.</t>
  </si>
  <si>
    <t>Максимальный размер заполнителя 3 мм.</t>
  </si>
  <si>
    <t>Безусадочная сухая бетонная смесь, усиленная металлическим</t>
  </si>
  <si>
    <t>MASTERFLOW® 4800</t>
  </si>
  <si>
    <t>заполнителем для высокоточной подливки. Толщина заливки 20 - 150</t>
  </si>
  <si>
    <t>2600 кг на м3</t>
  </si>
  <si>
    <t>мм.</t>
  </si>
  <si>
    <t>MasterFlow® 648</t>
  </si>
  <si>
    <t>Трехкомпонентный высокопрочный текучий  состав на цементно-</t>
  </si>
  <si>
    <t>Комплект</t>
  </si>
  <si>
    <t>эпоксидной основе, обладает ударной вязкостью, высокой</t>
  </si>
  <si>
    <t>(MASTERFLOW® 648CP</t>
  </si>
  <si>
    <t>114,8 кг</t>
  </si>
  <si>
    <t>PLUS)</t>
  </si>
  <si>
    <t>трещиностойкостью, устойчив ко многим химическим веществам.</t>
  </si>
  <si>
    <t>Толщина заливки от 12 до 150 мм.</t>
  </si>
  <si>
    <t>MasterFlow® 648 PTA</t>
  </si>
  <si>
    <t>10,8 кг</t>
  </si>
  <si>
    <t>453 кг</t>
  </si>
  <si>
    <t>PLUS PT A)</t>
  </si>
  <si>
    <t>MasterFlow® 648 PTB</t>
  </si>
  <si>
    <t>56 ведер</t>
  </si>
  <si>
    <t>2150 кг на 1м3</t>
  </si>
  <si>
    <t>4 кг</t>
  </si>
  <si>
    <t>224 кг</t>
  </si>
  <si>
    <t>MasterFlow® 648 PTC</t>
  </si>
  <si>
    <t>4 мешка</t>
  </si>
  <si>
    <t>по 25 кг Россия</t>
  </si>
  <si>
    <t>PLUS Agg PT C)</t>
  </si>
  <si>
    <t>по 25 кг</t>
  </si>
  <si>
    <t>Двухкомпонентный тиксотропный химический состав на</t>
  </si>
  <si>
    <t>84 коробок</t>
  </si>
  <si>
    <t>MasterFlow® 920</t>
  </si>
  <si>
    <t>метакрилатной основе,  предназначенный для крепления анкеров,</t>
  </si>
  <si>
    <t>380 мл</t>
  </si>
  <si>
    <t>по</t>
  </si>
  <si>
    <t>(MASTERFLOW® 920SF)</t>
  </si>
  <si>
    <t>подверженных средним и высоким нагрузкам, в бетонные основания.</t>
  </si>
  <si>
    <t>картриджей</t>
  </si>
  <si>
    <t>Применим  при от -5°С до +35°С</t>
  </si>
  <si>
    <t>Двухкомпонентный тиксотропный химический состав на  основе</t>
  </si>
  <si>
    <t>эпоксидной смолы,  предназначенный для крепления анкеров,</t>
  </si>
  <si>
    <t>400 мл</t>
  </si>
  <si>
    <t>MasterFlow® 935</t>
  </si>
  <si>
    <t>подверженных высоким нагрузкам, в бетонные основания а также для</t>
  </si>
  <si>
    <t>приклеивания металлических элементов на бетонные основания.</t>
  </si>
  <si>
    <t>Применим  при от +5°С до +35°С</t>
  </si>
  <si>
    <t>10. АКСЕССУАРЫ</t>
  </si>
  <si>
    <t>Mixers CM14</t>
  </si>
  <si>
    <t>Пластиковый наконечник для смешивания состава, для картриджей</t>
  </si>
  <si>
    <t>200 шт</t>
  </si>
  <si>
    <t>б/с</t>
  </si>
  <si>
    <t>объемом 280, 300 и 380 мл</t>
  </si>
  <si>
    <t>10 шт</t>
  </si>
  <si>
    <t>Пистолет с одним поршнем для нагнетания материала под картридж</t>
  </si>
  <si>
    <t>12 шт</t>
  </si>
  <si>
    <t>Extrusion tool 380 ml coaxial</t>
  </si>
  <si>
    <t>102 шт на</t>
  </si>
  <si>
    <t>Extrusion tool 400 ml side by</t>
  </si>
  <si>
    <t>Пистолет с двумя поршнями для нагнетания материала под картридж</t>
  </si>
  <si>
    <t>side</t>
  </si>
  <si>
    <t>Наименование продукции</t>
  </si>
  <si>
    <t>Цена, за кв.м.</t>
  </si>
  <si>
    <t>Полотно</t>
  </si>
  <si>
    <t>Полотно Изодом  0,001*1*300</t>
  </si>
  <si>
    <t>Полотно Изодом  0,002*1*50</t>
  </si>
  <si>
    <t>Полотно Изодом  0,002*1*25</t>
  </si>
  <si>
    <t>Полотно Изодом  0,003*1*50</t>
  </si>
  <si>
    <t>Полотно Изодом  0,003*1*25</t>
  </si>
  <si>
    <t>Полотно Изодом  0,004*1*50</t>
  </si>
  <si>
    <t>Полотно Изодом  0,005*1*50</t>
  </si>
  <si>
    <t>Полотно Изодом  0,008*1*30</t>
  </si>
  <si>
    <t>Полотно Изодом  0,01*1*30</t>
  </si>
  <si>
    <t>Полотно фольгированное</t>
  </si>
  <si>
    <t>Полотно фольгированное "Изодом" 0,002*1*30</t>
  </si>
  <si>
    <t>Полотно фольгированное "Изодом" 0,003*1*30</t>
  </si>
  <si>
    <t>Полотно фольгированное "Изодом" 0,004*1*30</t>
  </si>
  <si>
    <t>Полотно фольгированное "Изодом" 0,005*1*30</t>
  </si>
  <si>
    <t>Полотно фольгированное "Изодом" 0,008*1*18</t>
  </si>
  <si>
    <t>Полотно фольгированное "Изодом" 0,01*1*18</t>
  </si>
  <si>
    <t>Полотно ламинированное</t>
  </si>
  <si>
    <t>Полотно ламинированное "Изодом" 0,002*1*30</t>
  </si>
  <si>
    <t>Полотно ламинированное "Изодом" 0,003*1*30</t>
  </si>
  <si>
    <t>Полотно ламинированное "Изодом" 0,004*1*30</t>
  </si>
  <si>
    <t>Полотно ламинированное "Изодом" 0,005*1*30</t>
  </si>
  <si>
    <t>Полотно ламинированное "Изодом" 0,008*1*18</t>
  </si>
  <si>
    <t>Полотно ламинированное "Изодом" 0,01*1*18</t>
  </si>
  <si>
    <t xml:space="preserve">                         Полотно фольгированное (самоклейка)</t>
  </si>
  <si>
    <t>Полотно фольгированное "Изодом" (самоклейка) 0,002*1*30</t>
  </si>
  <si>
    <t>Полотно фольгированное "Изодом" (самоклейка) 0,003*1*30</t>
  </si>
  <si>
    <t>Полотно фольгированное "Изодом" (самоклейка) 0,004*1*30</t>
  </si>
  <si>
    <t>Полотно фольгированное "Изодом" (самоклейка) 0,005*1*30</t>
  </si>
  <si>
    <t>Полотно фольгированное "Изодом" (самоклейка) 0,008*1*18</t>
  </si>
  <si>
    <t>Полотно фольгированное "Изодом" (самоклейка) 0,01*1*18</t>
  </si>
  <si>
    <r>
      <t xml:space="preserve">      </t>
    </r>
    <r>
      <rPr>
        <b/>
        <sz val="10"/>
        <rFont val="Arial Cyr"/>
        <family val="2"/>
      </rPr>
      <t xml:space="preserve">           Полотно ламинированное (самоклейка)</t>
    </r>
  </si>
  <si>
    <t>Полотно ламинированное "Изодом" (самоклейка) 0,002*1*30</t>
  </si>
  <si>
    <t>Полотно ламинированное "Изодом" (самоклейка) 0,003*1*30</t>
  </si>
  <si>
    <t>Полотно ламинированное "Изодом" (самоклейка) 0,004*1*30</t>
  </si>
  <si>
    <t>Полотно ламинированное "Изодом" (самоклейка) 0,005*1*30</t>
  </si>
  <si>
    <t>Полотно ламинированное "Изодом" (самоклейка) 0,008*1*18</t>
  </si>
  <si>
    <t>Полотно ламинированное "Изодом" (самоклейка) 0,01*1*18</t>
  </si>
  <si>
    <t xml:space="preserve">                Полотно фольгированное с двух стор.</t>
  </si>
  <si>
    <t>Полотно ламинированное с двух стор.</t>
  </si>
  <si>
    <t>ПЕНОПОЛИСТИРОЛ (ПСБ-С)</t>
  </si>
  <si>
    <t>Показатели качества</t>
  </si>
  <si>
    <t>наименование показателя</t>
  </si>
  <si>
    <t>Фактическое значение показателей</t>
  </si>
  <si>
    <t>ПСБ-С (ГОСТ-15588-86)</t>
  </si>
  <si>
    <t>Плотность</t>
  </si>
  <si>
    <t>До 15</t>
  </si>
  <si>
    <t>15,1-25,0</t>
  </si>
  <si>
    <t>25,1-35,0</t>
  </si>
  <si>
    <t>35,1-50,0</t>
  </si>
  <si>
    <t xml:space="preserve">Прочность на сжатие при 10%линейной деформации, Мпа, не менее </t>
  </si>
  <si>
    <t>Предел прочности при изгибе, Мпа не менее</t>
  </si>
  <si>
    <t>Теплопроводность в сухом состоянии при 25+/-5С, Вт/кв.мхС, не более</t>
  </si>
  <si>
    <t>Время самостоятельного горения, сек/не более</t>
  </si>
  <si>
    <t>Влажность плит, % не более</t>
  </si>
  <si>
    <t>Водопоглощение за 24 часа, % не более</t>
  </si>
  <si>
    <t xml:space="preserve">Размер листа: по ширине - 1000мм, 1250 мм, по длине - 500мм, 1000мм, 2000мм, 2500 мм              по толщине - под заказ (любая).            </t>
  </si>
  <si>
    <t>Цена, руб/м3</t>
  </si>
  <si>
    <t>Марка</t>
  </si>
  <si>
    <t>Плотность кг/м3</t>
  </si>
  <si>
    <t>V/м3</t>
  </si>
  <si>
    <t>ПСБ-С-15</t>
  </si>
  <si>
    <t>9,5</t>
  </si>
  <si>
    <t>ПСБ-С-25</t>
  </si>
  <si>
    <t>10-11</t>
  </si>
  <si>
    <t>13-14</t>
  </si>
  <si>
    <t>14-15</t>
  </si>
  <si>
    <t>ПСБ-С-25 Фасадный</t>
  </si>
  <si>
    <t>15-16</t>
  </si>
  <si>
    <t>17-18</t>
  </si>
  <si>
    <t>ПСБ-С-35</t>
  </si>
  <si>
    <t>18-19</t>
  </si>
  <si>
    <t>договорная</t>
  </si>
  <si>
    <t>22-23</t>
  </si>
  <si>
    <t>24-25</t>
  </si>
  <si>
    <t>ПСБ-С-50 обл</t>
  </si>
  <si>
    <t>26-28</t>
  </si>
  <si>
    <t>Цены в прайс-листе указаны розничные до 10 м3</t>
  </si>
  <si>
    <t>БРУСОК  1х0,06х0,04   цена 4,90 руб./шт.</t>
  </si>
  <si>
    <t>БРУСОК  1х0,05х0,05   цена 4,40 руб./шт.</t>
  </si>
  <si>
    <t>БРУСОК  2х0,04х0,06   цена 9,75 руб./шт.</t>
  </si>
  <si>
    <t>ВСПЕНЕННАЯ ГРАНУЛА -  Цена 200 руб./кг , Дробленка - Цена 150 руб./кг</t>
  </si>
  <si>
    <t xml:space="preserve">С уважением, </t>
  </si>
  <si>
    <t>Суслов Александр</t>
  </si>
  <si>
    <t xml:space="preserve">моб. +7(952) 935 6477 </t>
  </si>
  <si>
    <t xml:space="preserve">suslov-85@mail.ru </t>
  </si>
  <si>
    <t>ЛЕНТА ВИКАР С</t>
  </si>
  <si>
    <t>Ширина ленты</t>
  </si>
  <si>
    <t>Толщина герметика</t>
  </si>
  <si>
    <t>Цена за п.м., руб. с НДС</t>
  </si>
  <si>
    <t>Лента ВИКАР С ЛБ 15х1мм</t>
  </si>
  <si>
    <t>15мм</t>
  </si>
  <si>
    <t>1,0мм</t>
  </si>
  <si>
    <t>Лента ВИКАР С ЛБ 30х1,5мм</t>
  </si>
  <si>
    <t>30мм</t>
  </si>
  <si>
    <t>1,5мм</t>
  </si>
  <si>
    <t>Лента ВИКАР С ЛБ 50х1,5мм</t>
  </si>
  <si>
    <t>50мм</t>
  </si>
  <si>
    <t>Лента ВИКАР С ЛБ 200х1,5мм</t>
  </si>
  <si>
    <t>200мм</t>
  </si>
  <si>
    <t>Лента ВИКАР С ЛБ 200х2мм</t>
  </si>
  <si>
    <t>2,0мм</t>
  </si>
  <si>
    <t>Лента ВИКАР С ЛТ 40х1,5мм</t>
  </si>
  <si>
    <t>40мм</t>
  </si>
  <si>
    <t>Лента ВИКАР С ЛТ 45х1,5мм</t>
  </si>
  <si>
    <t>45мм</t>
  </si>
  <si>
    <t>Лента ВИКАР С ЛТ 100х1,5мм</t>
  </si>
  <si>
    <t>100мм</t>
  </si>
  <si>
    <t>Лента ВИКАР С ЛТ 150х1,5мм</t>
  </si>
  <si>
    <t>150мм</t>
  </si>
  <si>
    <t>Лента ВИКАР С ЛТ 200х1,5мм</t>
  </si>
  <si>
    <t>Лента ВИКАР С ЛТ 200х2мм</t>
  </si>
  <si>
    <t>РОБИБАНД</t>
  </si>
  <si>
    <r>
      <t>Робибанд НЛ</t>
    </r>
    <r>
      <rPr>
        <b/>
        <sz val="9"/>
        <color indexed="8"/>
        <rFont val="Arial"/>
        <family val="2"/>
      </rPr>
      <t xml:space="preserve"> </t>
    </r>
    <r>
      <rPr>
        <b/>
        <sz val="8.5"/>
        <color indexed="8"/>
        <rFont val="Arial"/>
        <family val="2"/>
      </rPr>
      <t>–</t>
    </r>
    <r>
      <rPr>
        <sz val="8.5"/>
        <color indexed="8"/>
        <rFont val="Arial"/>
        <family val="2"/>
      </rPr>
      <t xml:space="preserve"> </t>
    </r>
  </si>
  <si>
    <t>в рулоне 25 м.п.</t>
  </si>
  <si>
    <t>ширина 80 мм</t>
  </si>
  <si>
    <t>Наружная гидроизоляционная паропроницаемая лента. Применяется для защиты стыков под оконным сливом.</t>
  </si>
  <si>
    <t xml:space="preserve"> в рулоне25 м.п.</t>
  </si>
  <si>
    <t>ширина 100 мм</t>
  </si>
  <si>
    <t>ширина 120 мм</t>
  </si>
  <si>
    <t>ширина 150 мм</t>
  </si>
  <si>
    <r>
      <t>Робибанд ВМ</t>
    </r>
    <r>
      <rPr>
        <b/>
        <sz val="10"/>
        <color indexed="8"/>
        <rFont val="Arial"/>
        <family val="2"/>
      </rPr>
      <t xml:space="preserve"> –</t>
    </r>
  </si>
  <si>
    <t>Применяется для внутренней пароизоляции стыков светопрозрачных конструкций</t>
  </si>
  <si>
    <t xml:space="preserve"> в рулоне 25 м.п.</t>
  </si>
  <si>
    <t>ПСУЛ</t>
  </si>
  <si>
    <t>Наименование товара</t>
  </si>
  <si>
    <t>Ед из.</t>
  </si>
  <si>
    <t>Размер</t>
  </si>
  <si>
    <t>Цена (с НДС - 18%), руб.</t>
  </si>
  <si>
    <t>Область применения</t>
  </si>
  <si>
    <t>Робибанд ПСУЛ 50-3</t>
  </si>
  <si>
    <t>м.п</t>
  </si>
  <si>
    <t>10/4*18</t>
  </si>
  <si>
    <t>Паропроницаемая саморасширяющаяся уплотнительная лента. Предназначена для наружной гидроизоляции стыков светопрозрачных конструкций  и кровельных швов</t>
  </si>
  <si>
    <t>12/6*12</t>
  </si>
  <si>
    <t>15/6*12</t>
  </si>
  <si>
    <t>15/8*10</t>
  </si>
  <si>
    <t>20/8*10</t>
  </si>
  <si>
    <t>20/10*7,5</t>
  </si>
  <si>
    <t>30/10*7,5</t>
  </si>
  <si>
    <t>50/4*18</t>
  </si>
  <si>
    <t>50/8*10</t>
  </si>
  <si>
    <t>Робибанд «ПСУЛ» 50 +</t>
  </si>
  <si>
    <t>10/2*15</t>
  </si>
  <si>
    <t>10/3*10</t>
  </si>
  <si>
    <t>10/4*7,5</t>
  </si>
  <si>
    <t>12/4*7,5</t>
  </si>
  <si>
    <t>12/6*6</t>
  </si>
  <si>
    <t>15/6*6</t>
  </si>
  <si>
    <t>15/8*5</t>
  </si>
  <si>
    <t>20/8*5</t>
  </si>
  <si>
    <t>ISOWET</t>
  </si>
  <si>
    <t>Цена, за м2</t>
  </si>
  <si>
    <t>Площадь рулона м2*ширина м* пог.м</t>
  </si>
  <si>
    <r>
      <t>ISOWET</t>
    </r>
    <r>
      <rPr>
        <sz val="10"/>
        <color indexed="57"/>
        <rFont val="Arial"/>
        <family val="2"/>
      </rPr>
      <t xml:space="preserve"> </t>
    </r>
    <r>
      <rPr>
        <b/>
        <sz val="10"/>
        <color indexed="57"/>
        <rFont val="Arial"/>
        <family val="2"/>
      </rPr>
      <t>A</t>
    </r>
    <r>
      <rPr>
        <sz val="10"/>
        <color indexed="8"/>
        <rFont val="Arial"/>
        <family val="2"/>
      </rPr>
      <t xml:space="preserve"> </t>
    </r>
  </si>
  <si>
    <t>(70*1,6*43,75)</t>
  </si>
  <si>
    <t>(40*1,6*25)</t>
  </si>
  <si>
    <r>
      <t>ISOWET</t>
    </r>
    <r>
      <rPr>
        <sz val="10"/>
        <color indexed="62"/>
        <rFont val="Arial"/>
        <family val="2"/>
      </rPr>
      <t xml:space="preserve"> </t>
    </r>
    <r>
      <rPr>
        <b/>
        <sz val="10"/>
        <color indexed="62"/>
        <rFont val="Arial"/>
        <family val="2"/>
      </rPr>
      <t>B</t>
    </r>
    <r>
      <rPr>
        <sz val="10"/>
        <color indexed="8"/>
        <rFont val="Arial"/>
        <family val="2"/>
      </rPr>
      <t xml:space="preserve"> </t>
    </r>
  </si>
  <si>
    <r>
      <t>ISOWET</t>
    </r>
    <r>
      <rPr>
        <sz val="10"/>
        <color indexed="29"/>
        <rFont val="Arial"/>
        <family val="2"/>
      </rPr>
      <t xml:space="preserve"> </t>
    </r>
    <r>
      <rPr>
        <b/>
        <sz val="10"/>
        <color indexed="29"/>
        <rFont val="Arial"/>
        <family val="2"/>
      </rPr>
      <t>C</t>
    </r>
  </si>
  <si>
    <t xml:space="preserve"> (70*1,6*43,75)</t>
  </si>
  <si>
    <r>
      <t>ISOWET</t>
    </r>
    <r>
      <rPr>
        <sz val="10"/>
        <color indexed="29"/>
        <rFont val="Arial"/>
        <family val="2"/>
      </rPr>
      <t xml:space="preserve"> </t>
    </r>
    <r>
      <rPr>
        <b/>
        <sz val="10"/>
        <color indexed="29"/>
        <rFont val="Arial"/>
        <family val="2"/>
      </rPr>
      <t>C</t>
    </r>
    <r>
      <rPr>
        <sz val="10"/>
        <color indexed="62"/>
        <rFont val="Arial"/>
        <family val="2"/>
      </rPr>
      <t xml:space="preserve"> </t>
    </r>
  </si>
  <si>
    <r>
      <t>ISOWET</t>
    </r>
    <r>
      <rPr>
        <sz val="10"/>
        <color indexed="52"/>
        <rFont val="Arial"/>
        <family val="2"/>
      </rPr>
      <t xml:space="preserve"> </t>
    </r>
    <r>
      <rPr>
        <b/>
        <sz val="10"/>
        <color indexed="52"/>
        <rFont val="Arial"/>
        <family val="2"/>
      </rPr>
      <t>D</t>
    </r>
    <r>
      <rPr>
        <sz val="10"/>
        <color indexed="8"/>
        <rFont val="Arial"/>
        <family val="2"/>
      </rPr>
      <t xml:space="preserve"> </t>
    </r>
  </si>
  <si>
    <t>(70*1,5*46,66)</t>
  </si>
  <si>
    <t>(40*1,5*26,66)</t>
  </si>
  <si>
    <r>
      <t>ISOWET</t>
    </r>
    <r>
      <rPr>
        <sz val="10"/>
        <color indexed="20"/>
        <rFont val="Arial"/>
        <family val="2"/>
      </rPr>
      <t xml:space="preserve"> </t>
    </r>
    <r>
      <rPr>
        <b/>
        <sz val="10"/>
        <color indexed="20"/>
        <rFont val="Arial"/>
        <family val="2"/>
      </rPr>
      <t>FB</t>
    </r>
    <r>
      <rPr>
        <sz val="10"/>
        <color indexed="8"/>
        <rFont val="Arial"/>
        <family val="2"/>
      </rPr>
      <t xml:space="preserve"> </t>
    </r>
  </si>
  <si>
    <t>(20*1*20)</t>
  </si>
  <si>
    <r>
      <t>ISOWET</t>
    </r>
    <r>
      <rPr>
        <sz val="10"/>
        <color indexed="20"/>
        <rFont val="Arial"/>
        <family val="2"/>
      </rPr>
      <t xml:space="preserve"> </t>
    </r>
    <r>
      <rPr>
        <b/>
        <sz val="10"/>
        <color indexed="20"/>
        <rFont val="Arial"/>
        <family val="2"/>
      </rPr>
      <t>AL</t>
    </r>
    <r>
      <rPr>
        <sz val="10"/>
        <color indexed="8"/>
        <rFont val="Arial"/>
        <family val="2"/>
      </rPr>
      <t xml:space="preserve"> </t>
    </r>
  </si>
  <si>
    <t xml:space="preserve">А так же </t>
  </si>
  <si>
    <t>Ед. изм.</t>
  </si>
  <si>
    <t>Цена,</t>
  </si>
  <si>
    <t>руб./кг</t>
  </si>
  <si>
    <t>Краски ЭМПИЛС (г. Ростов-на-Дону)</t>
  </si>
  <si>
    <t>Колеровка по RAL, другим системам,  по образцу заказчика</t>
  </si>
  <si>
    <t>1.</t>
  </si>
  <si>
    <t>Эмаль ПФ-115 (белая, желтая, красная, синяя, зеленая, серая, черная…)</t>
  </si>
  <si>
    <t>Эмаль ПФ-266 (желто-корич., красно-корич.)</t>
  </si>
  <si>
    <t>Грунтовка ГФ-021 (серая / красно-корич.)</t>
  </si>
  <si>
    <t>85,8/82,5</t>
  </si>
  <si>
    <t>Эмаль ХВ-16 (белая, светло-серая / серая, черная)</t>
  </si>
  <si>
    <t>Эмаль ХВ-785 (серая, черная / белая, красно-корич.)</t>
  </si>
  <si>
    <t>Эмаль ХВ-124 (белая, светло-серая / защитная, серая)</t>
  </si>
  <si>
    <t>Эмаль ХВ-161 (светло-серая / черная)</t>
  </si>
  <si>
    <t>Лак ХВ-784</t>
  </si>
  <si>
    <t>Грунтовка ХС-010 (серая)</t>
  </si>
  <si>
    <t>Грунтовка АК-070 (желтая)</t>
  </si>
  <si>
    <t>Грунтовка ФЛ-03К</t>
  </si>
  <si>
    <t>КРАСКИ АКРИЛОВЫЕ - AQUACOLOR</t>
  </si>
  <si>
    <t xml:space="preserve">Интерьерная </t>
  </si>
  <si>
    <t>2.</t>
  </si>
  <si>
    <t xml:space="preserve">Для влажных помещений </t>
  </si>
  <si>
    <t>3.</t>
  </si>
  <si>
    <t>Фасадная</t>
  </si>
  <si>
    <t>4.</t>
  </si>
  <si>
    <t>Фасадная особо прочная</t>
  </si>
  <si>
    <t>5.</t>
  </si>
  <si>
    <t>Краска КО–174</t>
  </si>
  <si>
    <t>6.</t>
  </si>
  <si>
    <t>Силикатная краска</t>
  </si>
  <si>
    <t>Грунт- пропитки акриловые</t>
  </si>
  <si>
    <t>Грунт-пропитка  интерьерная</t>
  </si>
  <si>
    <t>Грунт-пропитка фасадная</t>
  </si>
  <si>
    <t>Эмали и краски специальные</t>
  </si>
  <si>
    <t>Эмаль  серебристая (основа - БТ, ПФ, КО, ХВ, ХС)</t>
  </si>
  <si>
    <t>Эмаль НЦ-132</t>
  </si>
  <si>
    <t>Эмаль для разметки дорог АК-511, белая  (ведро 32 кг)</t>
  </si>
  <si>
    <t>Сурик железный</t>
  </si>
  <si>
    <t>Растворители, олифа, стекло жидкое</t>
  </si>
  <si>
    <t>УАЙТ–СПИРИТ</t>
  </si>
  <si>
    <t>АЦЕТОН</t>
  </si>
  <si>
    <t xml:space="preserve">РАСТВОРИТЕЛЬ Р – 4  </t>
  </si>
  <si>
    <t>РАСТВОРИТЕЛЬ 646</t>
  </si>
  <si>
    <t>ОЛИФА – ОКСОЛЬ</t>
  </si>
  <si>
    <t>Лак БТ–577</t>
  </si>
  <si>
    <t>7.</t>
  </si>
  <si>
    <t>Жидкое стекло</t>
  </si>
  <si>
    <t>Защита древесины – СЕНЕЖ (г. Москва)</t>
  </si>
  <si>
    <t>Антисептики, пропитки</t>
  </si>
  <si>
    <r>
      <t>СЕНЕЖ  АКВА-ДЕКОР (</t>
    </r>
    <r>
      <rPr>
        <b/>
        <sz val="10"/>
        <color indexed="8"/>
        <rFont val="Arial"/>
        <family val="2"/>
      </rPr>
      <t>Тонирующий антисептик с УФ-фильтром для защиты и отделки древесины - 16 цветов</t>
    </r>
    <r>
      <rPr>
        <b/>
        <sz val="9"/>
        <color indexed="8"/>
        <rFont val="Arial"/>
        <family val="2"/>
      </rPr>
      <t>)  – 0,9 / 2,5 / 9 кг</t>
    </r>
  </si>
  <si>
    <t>257 / 720 / 2138</t>
  </si>
  <si>
    <r>
      <t>СЕНЕЖ  САУНА  (</t>
    </r>
    <r>
      <rPr>
        <b/>
        <sz val="10"/>
        <color indexed="8"/>
        <rFont val="Arial"/>
        <family val="2"/>
      </rPr>
      <t>Антисептик для бань и саун со специальным антимикробным эффектом</t>
    </r>
    <r>
      <rPr>
        <b/>
        <sz val="9"/>
        <color indexed="8"/>
        <rFont val="Arial"/>
        <family val="2"/>
      </rPr>
      <t>)  – 0,9 / 2,5 / 9 кг</t>
    </r>
  </si>
  <si>
    <t>294 / 801 / 2774</t>
  </si>
  <si>
    <r>
      <t>СЕНЕЖ  ЭКОБИО  (</t>
    </r>
    <r>
      <rPr>
        <sz val="10"/>
        <color indexed="8"/>
        <rFont val="Arial"/>
        <family val="2"/>
      </rPr>
      <t>Экономичный бесцветный антисептик для помещений и деревянных конструкций под навесом</t>
    </r>
    <r>
      <rPr>
        <b/>
        <sz val="9"/>
        <color indexed="8"/>
        <rFont val="Arial"/>
        <family val="2"/>
      </rPr>
      <t>)  – 5 / 10 / 65 кг</t>
    </r>
  </si>
  <si>
    <t>260 / 475 / 2955</t>
  </si>
  <si>
    <r>
      <t>СЕНЕЖ  УЛЬТРА  (</t>
    </r>
    <r>
      <rPr>
        <sz val="10"/>
        <color indexed="8"/>
        <rFont val="Arial"/>
        <family val="2"/>
      </rPr>
      <t>Экономичный трудновымываемый антисептик для древесины наружной и внутренней службы</t>
    </r>
    <r>
      <rPr>
        <b/>
        <sz val="9"/>
        <color indexed="8"/>
        <rFont val="Arial"/>
        <family val="2"/>
      </rPr>
      <t>)  – 5 / 10 / 65 кг</t>
    </r>
  </si>
  <si>
    <t>282 / 520 / 3190</t>
  </si>
  <si>
    <r>
      <t>СЕНЕЖ  (</t>
    </r>
    <r>
      <rPr>
        <sz val="10"/>
        <color indexed="8"/>
        <rFont val="Arial"/>
        <family val="2"/>
      </rPr>
      <t>Консервирующий трудновымываемый антисептик для ответственный конструкций при контакте с грунтом и водой</t>
    </r>
    <r>
      <rPr>
        <b/>
        <sz val="10"/>
        <color indexed="8"/>
        <rFont val="Arial"/>
        <family val="2"/>
      </rPr>
      <t xml:space="preserve">)  </t>
    </r>
    <r>
      <rPr>
        <b/>
        <sz val="9"/>
        <color indexed="8"/>
        <rFont val="Arial"/>
        <family val="2"/>
      </rPr>
      <t>– 5 / 10 / 65 кг</t>
    </r>
  </si>
  <si>
    <t>315 / 578 / 3600</t>
  </si>
  <si>
    <r>
      <t>СЕНЕЖ  БИО (</t>
    </r>
    <r>
      <rPr>
        <sz val="10"/>
        <color indexed="8"/>
        <rFont val="Arial"/>
        <family val="2"/>
      </rPr>
      <t>Консервирующий трудновымываемый антисептик для жилых объектов в тяжелых влажных условиях экс­плуатации</t>
    </r>
    <r>
      <rPr>
        <b/>
        <sz val="10"/>
        <color indexed="8"/>
        <rFont val="Arial"/>
        <family val="2"/>
      </rPr>
      <t xml:space="preserve">) </t>
    </r>
    <r>
      <rPr>
        <b/>
        <sz val="9"/>
        <color indexed="8"/>
        <rFont val="Arial"/>
        <family val="2"/>
      </rPr>
      <t>– 5 / 10 / 65 кг</t>
    </r>
  </si>
  <si>
    <t>371 / 676 / 4195</t>
  </si>
  <si>
    <r>
      <t>ИМПРА  (</t>
    </r>
    <r>
      <rPr>
        <sz val="10"/>
        <color indexed="8"/>
        <rFont val="Arial"/>
        <family val="2"/>
      </rPr>
      <t>Концентрированный консервирующий невымываемый антисептик для глубокой пропитки древесины в промышленных условиях</t>
    </r>
    <r>
      <rPr>
        <b/>
        <sz val="10"/>
        <color indexed="8"/>
        <rFont val="Arial"/>
        <family val="2"/>
      </rPr>
      <t xml:space="preserve">)  </t>
    </r>
    <r>
      <rPr>
        <b/>
        <sz val="9"/>
        <color indexed="8"/>
        <rFont val="Arial"/>
        <family val="2"/>
      </rPr>
      <t>–  60 кг</t>
    </r>
  </si>
  <si>
    <t>по запросу</t>
  </si>
  <si>
    <t>8.</t>
  </si>
  <si>
    <r>
      <t>СЕНЕЖ  ОГНЕ-БИО  (</t>
    </r>
    <r>
      <rPr>
        <sz val="10"/>
        <color indexed="8"/>
        <rFont val="Arial"/>
        <family val="2"/>
      </rPr>
      <t>Комплексная огнебиозащита древесины от возгорания и биоразрушения</t>
    </r>
    <r>
      <rPr>
        <b/>
        <sz val="9"/>
        <color indexed="8"/>
        <rFont val="Arial"/>
        <family val="2"/>
      </rPr>
      <t>)  – 5 / 10 / 65 кг, расход – 600 г/м</t>
    </r>
    <r>
      <rPr>
        <b/>
        <vertAlign val="superscript"/>
        <sz val="9"/>
        <color indexed="8"/>
        <rFont val="Arial"/>
        <family val="2"/>
      </rPr>
      <t>2</t>
    </r>
    <r>
      <rPr>
        <b/>
        <sz val="9"/>
        <color indexed="8"/>
        <rFont val="Arial"/>
        <family val="2"/>
      </rPr>
      <t xml:space="preserve">  (II группа)</t>
    </r>
  </si>
  <si>
    <t>326 / 593 / 3712</t>
  </si>
  <si>
    <t>9.</t>
  </si>
  <si>
    <r>
      <t>СЕНЕЖ  ОГНЕ-БИО ПРОФ (</t>
    </r>
    <r>
      <rPr>
        <sz val="10"/>
        <color indexed="8"/>
        <rFont val="Arial"/>
        <family val="2"/>
      </rPr>
      <t>Комплексная огнебиозащита древесины с усиленным огнезащитным действием и контрольным тони­рованием</t>
    </r>
    <r>
      <rPr>
        <b/>
        <sz val="9"/>
        <color indexed="8"/>
        <rFont val="Arial"/>
        <family val="2"/>
      </rPr>
      <t>) –</t>
    </r>
  </si>
  <si>
    <t>437 / 1618 / 4722</t>
  </si>
  <si>
    <r>
      <t xml:space="preserve"> 6 / 25 / 75 кг, расход – 300 г/м</t>
    </r>
    <r>
      <rPr>
        <b/>
        <vertAlign val="superscript"/>
        <sz val="9"/>
        <color indexed="8"/>
        <rFont val="Arial"/>
        <family val="2"/>
      </rPr>
      <t>2</t>
    </r>
    <r>
      <rPr>
        <b/>
        <sz val="9"/>
        <color indexed="8"/>
        <rFont val="Arial"/>
        <family val="2"/>
      </rPr>
      <t xml:space="preserve">  (II группа),  600 г/м</t>
    </r>
    <r>
      <rPr>
        <b/>
        <vertAlign val="superscript"/>
        <sz val="9"/>
        <color indexed="8"/>
        <rFont val="Arial"/>
        <family val="2"/>
      </rPr>
      <t>2</t>
    </r>
    <r>
      <rPr>
        <b/>
        <sz val="9"/>
        <color indexed="8"/>
        <rFont val="Arial"/>
        <family val="2"/>
      </rPr>
      <t xml:space="preserve">  (I группа)</t>
    </r>
  </si>
  <si>
    <t>10.</t>
  </si>
  <si>
    <r>
      <t>СЕНЕЖ ИНСА  (</t>
    </r>
    <r>
      <rPr>
        <b/>
        <sz val="10"/>
        <color indexed="8"/>
        <rFont val="Arial"/>
        <family val="2"/>
      </rPr>
      <t>Защита от насекомых-древоточцев при бытовом и промышленном применении</t>
    </r>
    <r>
      <rPr>
        <b/>
        <sz val="9"/>
        <color indexed="8"/>
        <rFont val="Arial"/>
        <family val="2"/>
      </rPr>
      <t>) – 5 кг</t>
    </r>
  </si>
  <si>
    <t>11.</t>
  </si>
  <si>
    <r>
      <t>СЕНЕЖ ЭФФО  (</t>
    </r>
    <r>
      <rPr>
        <b/>
        <sz val="10"/>
        <color indexed="8"/>
        <rFont val="Arial"/>
        <family val="2"/>
      </rPr>
      <t>Средства для осветления древесины и удаления поверхностных поражений</t>
    </r>
    <r>
      <rPr>
        <b/>
        <sz val="9"/>
        <color indexed="8"/>
        <rFont val="Arial"/>
        <family val="2"/>
      </rPr>
      <t>)  – 5 / 12 кг</t>
    </r>
  </si>
  <si>
    <t>416 / 765</t>
  </si>
  <si>
    <t>12.</t>
  </si>
  <si>
    <r>
      <t>СЕНЕЖ  ЕВРО-ТРАНС (</t>
    </r>
    <r>
      <rPr>
        <sz val="10"/>
        <color indexed="8"/>
        <rFont val="Arial"/>
        <family val="2"/>
      </rPr>
      <t>Трудновымываемая транспортная защита лесо-, пило- материалов от синевы, плесени и древоточцев при атмосферной сушке, хранении и транспортировке</t>
    </r>
    <r>
      <rPr>
        <b/>
        <sz val="9"/>
        <color indexed="8"/>
        <rFont val="Arial"/>
        <family val="2"/>
      </rPr>
      <t>)  – 20 / 60 кг</t>
    </r>
  </si>
  <si>
    <t>13.</t>
  </si>
  <si>
    <r>
      <t>СЕНЕЖ  ТОР (</t>
    </r>
    <r>
      <rPr>
        <sz val="10"/>
        <color indexed="8"/>
        <rFont val="Arial"/>
        <family val="2"/>
      </rPr>
      <t>Защита торцов крупномерных лесо-, пило- материалов хвойных и лиственных пород от усушечного рас­трескивания и деформирования</t>
    </r>
    <r>
      <rPr>
        <b/>
        <sz val="9"/>
        <color indexed="8"/>
        <rFont val="Arial"/>
        <family val="2"/>
      </rPr>
      <t>)  – 12 / 70 кг</t>
    </r>
  </si>
  <si>
    <t>Защита древесины, текстиля, ковров – ВАНН-1 (г. Санкт-Петербург)</t>
  </si>
  <si>
    <r>
      <t>ВАНН-1 (</t>
    </r>
    <r>
      <rPr>
        <b/>
        <sz val="10"/>
        <color indexed="8"/>
        <rFont val="Arial"/>
        <family val="2"/>
      </rPr>
      <t>Огнезащитный антисептик для защиты древесины, текстильных материалов и ковровых покрытий</t>
    </r>
    <r>
      <rPr>
        <b/>
        <sz val="9"/>
        <color indexed="8"/>
        <rFont val="Arial"/>
        <family val="2"/>
      </rPr>
      <t>) I и II группа огнезащиты, расход – 500/200 г/м</t>
    </r>
    <r>
      <rPr>
        <b/>
        <vertAlign val="superscript"/>
        <sz val="9"/>
        <color indexed="8"/>
        <rFont val="Arial"/>
        <family val="2"/>
      </rPr>
      <t>2</t>
    </r>
    <r>
      <rPr>
        <b/>
        <sz val="9"/>
        <color indexed="8"/>
        <rFont val="Arial"/>
        <family val="2"/>
      </rPr>
      <t xml:space="preserve">   –  5,0 / 10,0 л</t>
    </r>
  </si>
  <si>
    <t>100 / 200</t>
  </si>
  <si>
    <r>
      <t>ВАНН-1 (</t>
    </r>
    <r>
      <rPr>
        <b/>
        <sz val="10"/>
        <color indexed="8"/>
        <rFont val="Arial"/>
        <family val="2"/>
      </rPr>
      <t>Огнезащитный антисептик, концентрированный состав, для защиты древесины, текстильных материалов и ковровых покрытий</t>
    </r>
    <r>
      <rPr>
        <b/>
        <sz val="9"/>
        <color indexed="8"/>
        <rFont val="Arial"/>
        <family val="2"/>
      </rPr>
      <t>) I и II группа огнезащиты, расход  – 100/40  г/м</t>
    </r>
    <r>
      <rPr>
        <b/>
        <vertAlign val="superscript"/>
        <sz val="9"/>
        <color indexed="8"/>
        <rFont val="Arial"/>
        <family val="2"/>
      </rPr>
      <t>2</t>
    </r>
    <r>
      <rPr>
        <b/>
        <sz val="9"/>
        <color indexed="8"/>
        <rFont val="Arial"/>
        <family val="2"/>
      </rPr>
      <t xml:space="preserve">  –  5 / 10 / 25 кг</t>
    </r>
  </si>
  <si>
    <t>310 / 590 / 1300</t>
  </si>
  <si>
    <t>Наименование продукта и краткая характеристика.</t>
  </si>
  <si>
    <t>Ед.</t>
  </si>
  <si>
    <t>Цена руб</t>
  </si>
  <si>
    <r>
      <t>«Монолит-20М-а».</t>
    </r>
    <r>
      <rPr>
        <sz val="10"/>
        <color indexed="8"/>
        <rFont val="Arial"/>
        <family val="2"/>
      </rPr>
      <t xml:space="preserve"> Применяется для упрочнения, обеспыливания, и сохранения влаги в бетоне. Наносится на свежий или старый бетон, штукатурку. Расход 0,3л/м</t>
    </r>
    <r>
      <rPr>
        <vertAlign val="superscript"/>
        <sz val="10"/>
        <color indexed="8"/>
        <rFont val="Arial"/>
        <family val="2"/>
      </rPr>
      <t>2</t>
    </r>
  </si>
  <si>
    <t>1л.</t>
  </si>
  <si>
    <t xml:space="preserve"> </t>
  </si>
  <si>
    <r>
      <t>«Монолит-20М».</t>
    </r>
    <r>
      <rPr>
        <sz val="10"/>
        <color indexed="8"/>
        <rFont val="Arial"/>
        <family val="2"/>
      </rPr>
      <t xml:space="preserve"> Для обеспыливания, упрочнения, повышения водонепроницаемости и маслопроницаемости. Применяется для бетона, имеющего возраст выше 14 дней. Расход 0,3л/м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.</t>
    </r>
  </si>
  <si>
    <t>1л</t>
  </si>
  <si>
    <r>
      <t>«Монолит-гидро»</t>
    </r>
    <r>
      <rPr>
        <sz val="10"/>
        <color indexed="8"/>
        <rFont val="Arial"/>
        <family val="2"/>
      </rPr>
      <t xml:space="preserve"> Расход  на 1м2  - 0.2-0.4 л. Применяется  для гидрофобизации бетона, кирпича и природного камня. </t>
    </r>
  </si>
  <si>
    <r>
      <t>Монолит-20М-К.</t>
    </r>
    <r>
      <rPr>
        <sz val="10"/>
        <color indexed="8"/>
        <rFont val="Arial"/>
        <family val="2"/>
      </rPr>
      <t>  Пропитка для кирпича «Монолит-20М-K» изготовлена  на литиевой основе, разработана для защиты кирпичной кладки из красного и силикатного кирпича, (особенно хороший эффект достигается для укрепления старой кирпичной кладки), защиты  сооружений из известняка, песчаника и других природных камней. Применяется для  обработки известковой, гипсовой штукатурки, для защиты декоративных изделий из терракоты</t>
    </r>
  </si>
  <si>
    <r>
      <t xml:space="preserve">Монолит-20М-Л. </t>
    </r>
    <r>
      <rPr>
        <sz val="10"/>
        <color indexed="8"/>
        <rFont val="Arial"/>
        <family val="2"/>
      </rPr>
      <t xml:space="preserve">Пропитка «Монолит-20М-Л» применяется для полировки </t>
    </r>
    <r>
      <rPr>
        <u val="single"/>
        <sz val="10"/>
        <color indexed="8"/>
        <rFont val="Arial"/>
        <family val="2"/>
      </rPr>
      <t>высокомарочных</t>
    </r>
    <r>
      <rPr>
        <sz val="10"/>
        <color indexed="8"/>
        <rFont val="Arial"/>
        <family val="2"/>
      </rPr>
      <t xml:space="preserve"> бетонных полов, возрастом 28 дней и более, а так же может использоваться для низкокачественных пористых бетонных полов </t>
    </r>
    <r>
      <rPr>
        <u val="single"/>
        <sz val="10"/>
        <color indexed="8"/>
        <rFont val="Arial"/>
        <family val="2"/>
      </rPr>
      <t>(для упрочнения   и обеспылевания верхнего слоя</t>
    </r>
    <r>
      <rPr>
        <sz val="10"/>
        <color indexed="8"/>
        <rFont val="Arial"/>
        <family val="2"/>
      </rPr>
      <t>).</t>
    </r>
  </si>
  <si>
    <r>
      <t xml:space="preserve">    - </t>
    </r>
    <r>
      <rPr>
        <u val="single"/>
        <sz val="13"/>
        <color indexed="8"/>
        <rFont val="Times New Roman"/>
        <family val="1"/>
      </rPr>
      <t xml:space="preserve">Герметизирующая лента </t>
    </r>
    <r>
      <rPr>
        <sz val="13"/>
        <color indexed="8"/>
        <rFont val="Times New Roman"/>
        <family val="1"/>
      </rPr>
      <t xml:space="preserve">:  </t>
    </r>
    <r>
      <rPr>
        <b/>
        <sz val="13"/>
        <color indexed="8"/>
        <rFont val="Times New Roman"/>
        <family val="1"/>
      </rPr>
      <t>ВИКАР (ЛТ, ЛБ), РОБИБАНД.</t>
    </r>
  </si>
  <si>
    <t>г.Новосибирск, ул.Б.Хмельницкого, 90 оф.306</t>
  </si>
  <si>
    <t xml:space="preserve">Тел. (383) 362 13 44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</si>
</sst>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109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56"/>
      <name val="Times New Roman"/>
      <family val="1"/>
    </font>
    <font>
      <sz val="10"/>
      <color indexed="62"/>
      <name val="Times New Roman"/>
      <family val="1"/>
    </font>
    <font>
      <i/>
      <sz val="16"/>
      <color indexed="8"/>
      <name val="Times New Roman"/>
      <family val="1"/>
    </font>
    <font>
      <sz val="13"/>
      <color indexed="8"/>
      <name val="Times New Roman"/>
      <family val="1"/>
    </font>
    <font>
      <u val="single"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9"/>
      <name val="Arial Cyr"/>
      <family val="2"/>
    </font>
    <font>
      <b/>
      <sz val="9"/>
      <name val="Arial Cyr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b/>
      <sz val="9"/>
      <name val="Arial"/>
      <family val="2"/>
    </font>
    <font>
      <b/>
      <sz val="11"/>
      <color indexed="8"/>
      <name val="Arial Cyr"/>
      <family val="2"/>
    </font>
    <font>
      <b/>
      <sz val="11"/>
      <name val="Arial Cyr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Arial Cyr"/>
      <family val="2"/>
    </font>
    <font>
      <b/>
      <sz val="12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1"/>
      <color indexed="12"/>
      <name val="Calibri"/>
      <family val="2"/>
    </font>
    <font>
      <b/>
      <sz val="7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name val="Arial Cyr"/>
      <family val="2"/>
    </font>
    <font>
      <b/>
      <sz val="16"/>
      <color indexed="8"/>
      <name val="Calibri"/>
      <family val="2"/>
    </font>
    <font>
      <b/>
      <sz val="14"/>
      <name val="Arial Cyr"/>
      <family val="2"/>
    </font>
    <font>
      <sz val="11"/>
      <name val="Calibri"/>
      <family val="2"/>
    </font>
    <font>
      <b/>
      <u val="single"/>
      <sz val="12"/>
      <color indexed="8"/>
      <name val="Georgia"/>
      <family val="1"/>
    </font>
    <font>
      <b/>
      <sz val="9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10"/>
      <color indexed="8"/>
      <name val="Times New Roman"/>
      <family val="1"/>
    </font>
    <font>
      <b/>
      <u val="single"/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b/>
      <i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i/>
      <sz val="10"/>
      <color indexed="29"/>
      <name val="Arial"/>
      <family val="2"/>
    </font>
    <font>
      <sz val="10"/>
      <color indexed="29"/>
      <name val="Arial"/>
      <family val="2"/>
    </font>
    <font>
      <b/>
      <sz val="10"/>
      <color indexed="29"/>
      <name val="Arial"/>
      <family val="2"/>
    </font>
    <font>
      <b/>
      <i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52"/>
      <name val="Arial"/>
      <family val="2"/>
    </font>
    <font>
      <b/>
      <i/>
      <sz val="10"/>
      <color indexed="2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8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30"/>
      <name val="Arial"/>
      <family val="2"/>
    </font>
    <font>
      <b/>
      <sz val="14"/>
      <color indexed="17"/>
      <name val="Arial"/>
      <family val="2"/>
    </font>
    <font>
      <b/>
      <vertAlign val="superscript"/>
      <sz val="9"/>
      <color indexed="8"/>
      <name val="Arial"/>
      <family val="2"/>
    </font>
    <font>
      <b/>
      <sz val="14"/>
      <color indexed="53"/>
      <name val="Arial"/>
      <family val="2"/>
    </font>
    <font>
      <sz val="10"/>
      <color indexed="8"/>
      <name val="Calibri"/>
      <family val="2"/>
    </font>
    <font>
      <u val="single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51"/>
      </bottom>
    </border>
    <border>
      <left>
        <color indexed="63"/>
      </left>
      <right style="medium">
        <color indexed="5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51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30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5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30"/>
      </right>
      <top>
        <color indexed="63"/>
      </top>
      <bottom style="medium">
        <color indexed="8"/>
      </bottom>
    </border>
    <border>
      <left style="medium">
        <color indexed="51"/>
      </left>
      <right style="medium">
        <color indexed="51"/>
      </right>
      <top>
        <color indexed="63"/>
      </top>
      <bottom style="medium">
        <color indexed="8"/>
      </bottom>
    </border>
    <border>
      <left style="medium">
        <color indexed="51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51"/>
      </left>
      <right style="medium">
        <color indexed="51"/>
      </right>
      <top>
        <color indexed="63"/>
      </top>
      <bottom>
        <color indexed="63"/>
      </bottom>
    </border>
    <border>
      <left style="medium">
        <color indexed="51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51"/>
      </bottom>
    </border>
    <border>
      <left>
        <color indexed="63"/>
      </left>
      <right>
        <color indexed="63"/>
      </right>
      <top style="medium">
        <color indexed="51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51"/>
      </bottom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 style="medium">
        <color indexed="8"/>
      </left>
      <right style="medium">
        <color indexed="8"/>
      </right>
      <top style="medium">
        <color indexed="30"/>
      </top>
      <bottom>
        <color indexed="63"/>
      </bottom>
    </border>
    <border>
      <left style="medium">
        <color indexed="8"/>
      </left>
      <right style="medium">
        <color indexed="30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1" fillId="0" borderId="0">
      <alignment/>
      <protection/>
    </xf>
    <xf numFmtId="0" fontId="92" fillId="20" borderId="0" applyNumberFormat="0" applyBorder="0" applyAlignment="0" applyProtection="0"/>
    <xf numFmtId="0" fontId="92" fillId="21" borderId="0" applyNumberFormat="0" applyBorder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3" fillId="26" borderId="1" applyNumberFormat="0" applyAlignment="0" applyProtection="0"/>
    <xf numFmtId="0" fontId="94" fillId="27" borderId="2" applyNumberFormat="0" applyAlignment="0" applyProtection="0"/>
    <xf numFmtId="0" fontId="95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6" applyNumberFormat="0" applyFill="0" applyAlignment="0" applyProtection="0"/>
    <xf numFmtId="0" fontId="100" fillId="28" borderId="7" applyNumberFormat="0" applyAlignment="0" applyProtection="0"/>
    <xf numFmtId="0" fontId="101" fillId="0" borderId="0" applyNumberFormat="0" applyFill="0" applyBorder="0" applyAlignment="0" applyProtection="0"/>
    <xf numFmtId="0" fontId="102" fillId="29" borderId="0" applyNumberFormat="0" applyBorder="0" applyAlignment="0" applyProtection="0"/>
    <xf numFmtId="0" fontId="2" fillId="0" borderId="0">
      <alignment/>
      <protection/>
    </xf>
    <xf numFmtId="0" fontId="103" fillId="0" borderId="0" applyNumberFormat="0" applyFill="0" applyBorder="0" applyAlignment="0" applyProtection="0"/>
    <xf numFmtId="0" fontId="104" fillId="30" borderId="0" applyNumberFormat="0" applyBorder="0" applyAlignment="0" applyProtection="0"/>
    <xf numFmtId="0" fontId="10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106" fillId="0" borderId="9" applyNumberFormat="0" applyFill="0" applyAlignment="0" applyProtection="0"/>
    <xf numFmtId="0" fontId="10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8" fillId="32" borderId="0" applyNumberFormat="0" applyBorder="0" applyAlignment="0" applyProtection="0"/>
  </cellStyleXfs>
  <cellXfs count="436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164" fontId="1" fillId="0" borderId="10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164" fontId="1" fillId="0" borderId="11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 shrinkToFit="1"/>
    </xf>
    <xf numFmtId="0" fontId="18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vertical="center"/>
    </xf>
    <xf numFmtId="164" fontId="18" fillId="0" borderId="11" xfId="0" applyNumberFormat="1" applyFont="1" applyFill="1" applyBorder="1" applyAlignment="1">
      <alignment horizontal="center" vertical="center"/>
    </xf>
    <xf numFmtId="2" fontId="18" fillId="0" borderId="11" xfId="0" applyNumberFormat="1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/>
    </xf>
    <xf numFmtId="164" fontId="18" fillId="0" borderId="10" xfId="0" applyNumberFormat="1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 wrapText="1"/>
    </xf>
    <xf numFmtId="0" fontId="21" fillId="0" borderId="1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wrapText="1"/>
    </xf>
    <xf numFmtId="0" fontId="22" fillId="0" borderId="0" xfId="0" applyFont="1" applyAlignment="1">
      <alignment/>
    </xf>
    <xf numFmtId="0" fontId="20" fillId="0" borderId="0" xfId="0" applyFont="1" applyAlignment="1">
      <alignment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164" fontId="18" fillId="0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justify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vertical="center" wrapText="1"/>
    </xf>
    <xf numFmtId="164" fontId="18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top" wrapText="1" shrinkToFi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top" wrapText="1" shrinkToFit="1"/>
    </xf>
    <xf numFmtId="0" fontId="18" fillId="0" borderId="13" xfId="0" applyFont="1" applyFill="1" applyBorder="1" applyAlignment="1">
      <alignment vertical="center"/>
    </xf>
    <xf numFmtId="2" fontId="18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>
      <alignment wrapText="1" shrinkToFit="1"/>
    </xf>
    <xf numFmtId="164" fontId="23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" fontId="25" fillId="0" borderId="15" xfId="0" applyNumberFormat="1" applyFont="1" applyBorder="1" applyAlignment="1">
      <alignment horizontal="center" vertical="center"/>
    </xf>
    <xf numFmtId="4" fontId="25" fillId="0" borderId="16" xfId="0" applyNumberFormat="1" applyFont="1" applyBorder="1" applyAlignment="1">
      <alignment horizontal="center" vertical="center" wrapText="1"/>
    </xf>
    <xf numFmtId="0" fontId="26" fillId="0" borderId="15" xfId="0" applyFont="1" applyBorder="1" applyAlignment="1">
      <alignment/>
    </xf>
    <xf numFmtId="4" fontId="25" fillId="0" borderId="17" xfId="0" applyNumberFormat="1" applyFont="1" applyBorder="1" applyAlignment="1">
      <alignment horizontal="center" vertical="center"/>
    </xf>
    <xf numFmtId="4" fontId="25" fillId="0" borderId="18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4" fontId="27" fillId="33" borderId="20" xfId="0" applyNumberFormat="1" applyFont="1" applyFill="1" applyBorder="1" applyAlignment="1">
      <alignment vertical="center"/>
    </xf>
    <xf numFmtId="4" fontId="27" fillId="33" borderId="21" xfId="0" applyNumberFormat="1" applyFont="1" applyFill="1" applyBorder="1" applyAlignment="1">
      <alignment vertical="center"/>
    </xf>
    <xf numFmtId="1" fontId="27" fillId="0" borderId="10" xfId="0" applyNumberFormat="1" applyFont="1" applyBorder="1" applyAlignment="1">
      <alignment/>
    </xf>
    <xf numFmtId="4" fontId="27" fillId="0" borderId="22" xfId="0" applyNumberFormat="1" applyFont="1" applyBorder="1" applyAlignment="1">
      <alignment vertical="center"/>
    </xf>
    <xf numFmtId="4" fontId="27" fillId="0" borderId="10" xfId="0" applyNumberFormat="1" applyFont="1" applyBorder="1" applyAlignment="1">
      <alignment vertical="center"/>
    </xf>
    <xf numFmtId="4" fontId="27" fillId="0" borderId="22" xfId="0" applyNumberFormat="1" applyFont="1" applyBorder="1" applyAlignment="1">
      <alignment vertical="center" wrapText="1"/>
    </xf>
    <xf numFmtId="4" fontId="27" fillId="0" borderId="23" xfId="0" applyNumberFormat="1" applyFont="1" applyBorder="1" applyAlignment="1">
      <alignment vertical="center" wrapText="1"/>
    </xf>
    <xf numFmtId="4" fontId="27" fillId="0" borderId="24" xfId="0" applyNumberFormat="1" applyFont="1" applyBorder="1" applyAlignment="1">
      <alignment vertical="center"/>
    </xf>
    <xf numFmtId="4" fontId="27" fillId="0" borderId="25" xfId="0" applyNumberFormat="1" applyFont="1" applyBorder="1" applyAlignment="1">
      <alignment vertical="center"/>
    </xf>
    <xf numFmtId="4" fontId="27" fillId="0" borderId="26" xfId="0" applyNumberFormat="1" applyFont="1" applyBorder="1" applyAlignment="1">
      <alignment vertical="center"/>
    </xf>
    <xf numFmtId="4" fontId="27" fillId="0" borderId="27" xfId="0" applyNumberFormat="1" applyFont="1" applyBorder="1" applyAlignment="1">
      <alignment vertical="center"/>
    </xf>
    <xf numFmtId="4" fontId="27" fillId="0" borderId="27" xfId="0" applyNumberFormat="1" applyFont="1" applyFill="1" applyBorder="1" applyAlignment="1">
      <alignment vertical="center"/>
    </xf>
    <xf numFmtId="4" fontId="27" fillId="0" borderId="10" xfId="0" applyNumberFormat="1" applyFont="1" applyFill="1" applyBorder="1" applyAlignment="1">
      <alignment vertical="center"/>
    </xf>
    <xf numFmtId="4" fontId="27" fillId="0" borderId="28" xfId="0" applyNumberFormat="1" applyFont="1" applyBorder="1" applyAlignment="1">
      <alignment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4" fontId="0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29" xfId="0" applyFont="1" applyFill="1" applyBorder="1" applyAlignment="1">
      <alignment wrapText="1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4" fontId="24" fillId="0" borderId="31" xfId="0" applyNumberFormat="1" applyFont="1" applyBorder="1" applyAlignment="1">
      <alignment horizontal="center"/>
    </xf>
    <xf numFmtId="0" fontId="0" fillId="0" borderId="32" xfId="0" applyFont="1" applyFill="1" applyBorder="1" applyAlignment="1">
      <alignment wrapText="1"/>
    </xf>
    <xf numFmtId="0" fontId="0" fillId="0" borderId="27" xfId="0" applyFont="1" applyBorder="1" applyAlignment="1">
      <alignment horizontal="center"/>
    </xf>
    <xf numFmtId="4" fontId="24" fillId="0" borderId="25" xfId="0" applyNumberFormat="1" applyFont="1" applyBorder="1" applyAlignment="1">
      <alignment horizontal="center"/>
    </xf>
    <xf numFmtId="0" fontId="0" fillId="0" borderId="33" xfId="0" applyFont="1" applyBorder="1" applyAlignment="1">
      <alignment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4" fontId="24" fillId="0" borderId="27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wrapText="1"/>
    </xf>
    <xf numFmtId="0" fontId="0" fillId="0" borderId="28" xfId="0" applyFont="1" applyBorder="1" applyAlignment="1">
      <alignment horizontal="center"/>
    </xf>
    <xf numFmtId="4" fontId="24" fillId="0" borderId="35" xfId="0" applyNumberFormat="1" applyFont="1" applyBorder="1" applyAlignment="1">
      <alignment horizontal="center"/>
    </xf>
    <xf numFmtId="0" fontId="0" fillId="0" borderId="36" xfId="0" applyFont="1" applyFill="1" applyBorder="1" applyAlignment="1">
      <alignment wrapText="1"/>
    </xf>
    <xf numFmtId="0" fontId="0" fillId="0" borderId="23" xfId="0" applyFont="1" applyBorder="1" applyAlignment="1">
      <alignment horizontal="center"/>
    </xf>
    <xf numFmtId="4" fontId="24" fillId="0" borderId="10" xfId="0" applyNumberFormat="1" applyFont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4" fontId="24" fillId="0" borderId="27" xfId="0" applyNumberFormat="1" applyFont="1" applyBorder="1" applyAlignment="1">
      <alignment horizontal="center"/>
    </xf>
    <xf numFmtId="0" fontId="0" fillId="0" borderId="34" xfId="0" applyFont="1" applyFill="1" applyBorder="1" applyAlignment="1">
      <alignment/>
    </xf>
    <xf numFmtId="4" fontId="24" fillId="0" borderId="28" xfId="0" applyNumberFormat="1" applyFont="1" applyBorder="1" applyAlignment="1">
      <alignment horizontal="center"/>
    </xf>
    <xf numFmtId="0" fontId="18" fillId="0" borderId="10" xfId="0" applyFont="1" applyFill="1" applyBorder="1" applyAlignment="1">
      <alignment horizontal="left" vertical="center"/>
    </xf>
    <xf numFmtId="0" fontId="16" fillId="0" borderId="10" xfId="0" applyFont="1" applyBorder="1" applyAlignment="1">
      <alignment horizontal="center" vertical="top" wrapText="1" shrinkToFit="1"/>
    </xf>
    <xf numFmtId="0" fontId="0" fillId="0" borderId="11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shrinkToFit="1"/>
    </xf>
    <xf numFmtId="2" fontId="1" fillId="0" borderId="10" xfId="0" applyNumberFormat="1" applyFont="1" applyBorder="1" applyAlignment="1">
      <alignment horizontal="left" vertical="center"/>
    </xf>
    <xf numFmtId="2" fontId="1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 wrapText="1" shrinkToFit="1"/>
    </xf>
    <xf numFmtId="0" fontId="1" fillId="0" borderId="10" xfId="0" applyFont="1" applyBorder="1" applyAlignment="1">
      <alignment horizontal="left" vertical="center"/>
    </xf>
    <xf numFmtId="164" fontId="15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 shrinkToFit="1"/>
    </xf>
    <xf numFmtId="0" fontId="1" fillId="0" borderId="10" xfId="0" applyFont="1" applyBorder="1" applyAlignment="1">
      <alignment horizontal="center" vertical="center"/>
    </xf>
    <xf numFmtId="164" fontId="15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wrapText="1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10" xfId="43" applyNumberFormat="1" applyFont="1" applyFill="1" applyBorder="1" applyAlignment="1" applyProtection="1">
      <alignment horizontal="left" vertical="center" wrapText="1"/>
      <protection/>
    </xf>
    <xf numFmtId="0" fontId="21" fillId="0" borderId="0" xfId="0" applyFont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1" fillId="0" borderId="0" xfId="0" applyFont="1" applyFill="1" applyBorder="1" applyAlignment="1">
      <alignment vertical="center" wrapText="1"/>
    </xf>
    <xf numFmtId="0" fontId="33" fillId="0" borderId="0" xfId="43" applyNumberFormat="1" applyFill="1" applyBorder="1" applyAlignment="1" applyProtection="1">
      <alignment/>
      <protection/>
    </xf>
    <xf numFmtId="0" fontId="34" fillId="0" borderId="0" xfId="0" applyFont="1" applyAlignment="1">
      <alignment horizontal="left" indent="15"/>
    </xf>
    <xf numFmtId="0" fontId="3" fillId="0" borderId="0" xfId="0" applyFont="1" applyAlignment="1">
      <alignment/>
    </xf>
    <xf numFmtId="0" fontId="31" fillId="34" borderId="37" xfId="0" applyFont="1" applyFill="1" applyBorder="1" applyAlignment="1">
      <alignment wrapText="1"/>
    </xf>
    <xf numFmtId="0" fontId="35" fillId="34" borderId="37" xfId="0" applyFont="1" applyFill="1" applyBorder="1" applyAlignment="1">
      <alignment horizontal="center" vertical="center" wrapText="1"/>
    </xf>
    <xf numFmtId="0" fontId="31" fillId="0" borderId="0" xfId="0" applyFont="1" applyAlignment="1">
      <alignment wrapText="1"/>
    </xf>
    <xf numFmtId="0" fontId="31" fillId="34" borderId="38" xfId="0" applyFont="1" applyFill="1" applyBorder="1" applyAlignment="1">
      <alignment wrapText="1"/>
    </xf>
    <xf numFmtId="0" fontId="31" fillId="34" borderId="39" xfId="0" applyFont="1" applyFill="1" applyBorder="1" applyAlignment="1">
      <alignment wrapText="1"/>
    </xf>
    <xf numFmtId="0" fontId="31" fillId="34" borderId="40" xfId="0" applyFont="1" applyFill="1" applyBorder="1" applyAlignment="1">
      <alignment wrapText="1"/>
    </xf>
    <xf numFmtId="0" fontId="31" fillId="0" borderId="19" xfId="0" applyFont="1" applyBorder="1" applyAlignment="1">
      <alignment wrapText="1"/>
    </xf>
    <xf numFmtId="0" fontId="31" fillId="0" borderId="38" xfId="0" applyFont="1" applyBorder="1" applyAlignment="1">
      <alignment wrapText="1"/>
    </xf>
    <xf numFmtId="0" fontId="31" fillId="35" borderId="38" xfId="0" applyFont="1" applyFill="1" applyBorder="1" applyAlignment="1">
      <alignment wrapText="1"/>
    </xf>
    <xf numFmtId="0" fontId="36" fillId="0" borderId="19" xfId="0" applyFont="1" applyBorder="1" applyAlignment="1">
      <alignment horizontal="center" wrapText="1"/>
    </xf>
    <xf numFmtId="0" fontId="36" fillId="0" borderId="38" xfId="0" applyFont="1" applyBorder="1" applyAlignment="1">
      <alignment horizontal="center" wrapText="1"/>
    </xf>
    <xf numFmtId="0" fontId="36" fillId="35" borderId="38" xfId="0" applyFont="1" applyFill="1" applyBorder="1" applyAlignment="1">
      <alignment horizontal="center" wrapText="1"/>
    </xf>
    <xf numFmtId="0" fontId="31" fillId="0" borderId="38" xfId="0" applyFont="1" applyBorder="1" applyAlignment="1">
      <alignment horizontal="center" wrapText="1"/>
    </xf>
    <xf numFmtId="0" fontId="31" fillId="0" borderId="17" xfId="0" applyFont="1" applyBorder="1" applyAlignment="1">
      <alignment wrapText="1"/>
    </xf>
    <xf numFmtId="0" fontId="31" fillId="0" borderId="41" xfId="0" applyFont="1" applyBorder="1" applyAlignment="1">
      <alignment wrapText="1"/>
    </xf>
    <xf numFmtId="0" fontId="31" fillId="35" borderId="41" xfId="0" applyFont="1" applyFill="1" applyBorder="1" applyAlignment="1">
      <alignment wrapText="1"/>
    </xf>
    <xf numFmtId="0" fontId="36" fillId="0" borderId="38" xfId="0" applyFont="1" applyBorder="1" applyAlignment="1">
      <alignment horizontal="right" wrapText="1"/>
    </xf>
    <xf numFmtId="0" fontId="31" fillId="0" borderId="41" xfId="0" applyFont="1" applyBorder="1" applyAlignment="1">
      <alignment horizontal="center" wrapText="1"/>
    </xf>
    <xf numFmtId="0" fontId="36" fillId="0" borderId="25" xfId="0" applyFont="1" applyBorder="1" applyAlignment="1">
      <alignment wrapText="1"/>
    </xf>
    <xf numFmtId="0" fontId="31" fillId="35" borderId="42" xfId="0" applyFont="1" applyFill="1" applyBorder="1" applyAlignment="1">
      <alignment wrapText="1"/>
    </xf>
    <xf numFmtId="0" fontId="31" fillId="0" borderId="25" xfId="0" applyFont="1" applyBorder="1" applyAlignment="1">
      <alignment wrapText="1"/>
    </xf>
    <xf numFmtId="0" fontId="31" fillId="34" borderId="0" xfId="0" applyFont="1" applyFill="1" applyAlignment="1">
      <alignment wrapText="1"/>
    </xf>
    <xf numFmtId="0" fontId="35" fillId="34" borderId="0" xfId="0" applyFont="1" applyFill="1" applyAlignment="1">
      <alignment horizontal="center" wrapText="1"/>
    </xf>
    <xf numFmtId="0" fontId="31" fillId="0" borderId="43" xfId="0" applyFont="1" applyBorder="1" applyAlignment="1">
      <alignment wrapText="1"/>
    </xf>
    <xf numFmtId="0" fontId="36" fillId="35" borderId="43" xfId="0" applyFont="1" applyFill="1" applyBorder="1" applyAlignment="1">
      <alignment horizontal="center" wrapText="1"/>
    </xf>
    <xf numFmtId="0" fontId="31" fillId="0" borderId="0" xfId="0" applyFont="1" applyAlignment="1">
      <alignment horizontal="center" wrapText="1"/>
    </xf>
    <xf numFmtId="0" fontId="31" fillId="0" borderId="44" xfId="0" applyFont="1" applyBorder="1" applyAlignment="1">
      <alignment wrapText="1"/>
    </xf>
    <xf numFmtId="0" fontId="31" fillId="0" borderId="45" xfId="0" applyFont="1" applyBorder="1" applyAlignment="1">
      <alignment wrapText="1"/>
    </xf>
    <xf numFmtId="0" fontId="31" fillId="0" borderId="44" xfId="0" applyFont="1" applyBorder="1" applyAlignment="1">
      <alignment horizontal="center" wrapText="1"/>
    </xf>
    <xf numFmtId="0" fontId="31" fillId="35" borderId="43" xfId="0" applyFont="1" applyFill="1" applyBorder="1" applyAlignment="1">
      <alignment wrapText="1"/>
    </xf>
    <xf numFmtId="0" fontId="31" fillId="35" borderId="45" xfId="0" applyFont="1" applyFill="1" applyBorder="1" applyAlignment="1">
      <alignment wrapText="1"/>
    </xf>
    <xf numFmtId="0" fontId="31" fillId="34" borderId="46" xfId="0" applyFont="1" applyFill="1" applyBorder="1" applyAlignment="1">
      <alignment wrapText="1"/>
    </xf>
    <xf numFmtId="0" fontId="31" fillId="0" borderId="38" xfId="0" applyFont="1" applyBorder="1" applyAlignment="1">
      <alignment horizontal="right" wrapText="1"/>
    </xf>
    <xf numFmtId="0" fontId="31" fillId="0" borderId="47" xfId="0" applyFont="1" applyBorder="1" applyAlignment="1">
      <alignment wrapText="1"/>
    </xf>
    <xf numFmtId="0" fontId="31" fillId="0" borderId="37" xfId="0" applyFont="1" applyBorder="1" applyAlignment="1">
      <alignment wrapText="1"/>
    </xf>
    <xf numFmtId="0" fontId="31" fillId="0" borderId="37" xfId="0" applyFont="1" applyBorder="1" applyAlignment="1">
      <alignment horizontal="center" wrapText="1"/>
    </xf>
    <xf numFmtId="0" fontId="31" fillId="34" borderId="41" xfId="0" applyFont="1" applyFill="1" applyBorder="1" applyAlignment="1">
      <alignment wrapText="1"/>
    </xf>
    <xf numFmtId="0" fontId="31" fillId="0" borderId="48" xfId="0" applyFont="1" applyBorder="1" applyAlignment="1">
      <alignment wrapText="1"/>
    </xf>
    <xf numFmtId="0" fontId="31" fillId="34" borderId="49" xfId="0" applyFont="1" applyFill="1" applyBorder="1" applyAlignment="1">
      <alignment wrapText="1"/>
    </xf>
    <xf numFmtId="0" fontId="31" fillId="36" borderId="0" xfId="0" applyFont="1" applyFill="1" applyAlignment="1">
      <alignment wrapText="1"/>
    </xf>
    <xf numFmtId="0" fontId="31" fillId="36" borderId="44" xfId="0" applyFont="1" applyFill="1" applyBorder="1" applyAlignment="1">
      <alignment wrapText="1"/>
    </xf>
    <xf numFmtId="0" fontId="31" fillId="35" borderId="0" xfId="0" applyFont="1" applyFill="1" applyAlignment="1">
      <alignment wrapText="1"/>
    </xf>
    <xf numFmtId="0" fontId="31" fillId="35" borderId="44" xfId="0" applyFont="1" applyFill="1" applyBorder="1" applyAlignment="1">
      <alignment wrapText="1"/>
    </xf>
    <xf numFmtId="0" fontId="36" fillId="35" borderId="0" xfId="0" applyFont="1" applyFill="1" applyAlignment="1">
      <alignment horizontal="center" wrapText="1"/>
    </xf>
    <xf numFmtId="0" fontId="31" fillId="0" borderId="47" xfId="0" applyFont="1" applyBorder="1" applyAlignment="1">
      <alignment horizontal="center" wrapText="1"/>
    </xf>
    <xf numFmtId="0" fontId="31" fillId="35" borderId="50" xfId="0" applyFont="1" applyFill="1" applyBorder="1" applyAlignment="1">
      <alignment wrapText="1"/>
    </xf>
    <xf numFmtId="0" fontId="36" fillId="0" borderId="0" xfId="0" applyFont="1" applyAlignment="1">
      <alignment horizontal="right" wrapText="1"/>
    </xf>
    <xf numFmtId="0" fontId="36" fillId="0" borderId="0" xfId="0" applyFont="1" applyAlignment="1">
      <alignment horizontal="center" wrapText="1"/>
    </xf>
    <xf numFmtId="0" fontId="36" fillId="0" borderId="44" xfId="0" applyFont="1" applyBorder="1" applyAlignment="1">
      <alignment horizontal="right" wrapText="1"/>
    </xf>
    <xf numFmtId="0" fontId="36" fillId="35" borderId="44" xfId="0" applyFont="1" applyFill="1" applyBorder="1" applyAlignment="1">
      <alignment horizontal="center" wrapText="1"/>
    </xf>
    <xf numFmtId="0" fontId="36" fillId="0" borderId="44" xfId="0" applyFont="1" applyBorder="1" applyAlignment="1">
      <alignment horizontal="center" wrapText="1"/>
    </xf>
    <xf numFmtId="0" fontId="35" fillId="34" borderId="37" xfId="0" applyFont="1" applyFill="1" applyBorder="1" applyAlignment="1">
      <alignment horizontal="center" wrapText="1"/>
    </xf>
    <xf numFmtId="0" fontId="36" fillId="35" borderId="41" xfId="0" applyFont="1" applyFill="1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" fontId="15" fillId="0" borderId="0" xfId="0" applyNumberFormat="1" applyFont="1" applyBorder="1" applyAlignment="1">
      <alignment horizontal="right" vertical="center"/>
    </xf>
    <xf numFmtId="4" fontId="36" fillId="0" borderId="0" xfId="0" applyNumberFormat="1" applyFont="1" applyBorder="1" applyAlignment="1">
      <alignment horizontal="right"/>
    </xf>
    <xf numFmtId="0" fontId="0" fillId="37" borderId="0" xfId="0" applyFont="1" applyFill="1" applyAlignment="1">
      <alignment/>
    </xf>
    <xf numFmtId="0" fontId="40" fillId="37" borderId="0" xfId="0" applyFont="1" applyFill="1" applyAlignment="1">
      <alignment/>
    </xf>
    <xf numFmtId="0" fontId="39" fillId="0" borderId="51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39" fillId="0" borderId="52" xfId="0" applyFont="1" applyBorder="1" applyAlignment="1">
      <alignment horizontal="center"/>
    </xf>
    <xf numFmtId="0" fontId="39" fillId="0" borderId="26" xfId="0" applyFont="1" applyBorder="1" applyAlignment="1">
      <alignment horizontal="center"/>
    </xf>
    <xf numFmtId="0" fontId="39" fillId="0" borderId="53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27" xfId="0" applyFont="1" applyBorder="1" applyAlignment="1">
      <alignment wrapText="1"/>
    </xf>
    <xf numFmtId="0" fontId="0" fillId="0" borderId="10" xfId="0" applyNumberForma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5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/>
    </xf>
    <xf numFmtId="0" fontId="0" fillId="0" borderId="47" xfId="0" applyBorder="1" applyAlignment="1">
      <alignment/>
    </xf>
    <xf numFmtId="0" fontId="39" fillId="0" borderId="15" xfId="0" applyFont="1" applyBorder="1" applyAlignment="1">
      <alignment horizontal="center"/>
    </xf>
    <xf numFmtId="0" fontId="39" fillId="0" borderId="57" xfId="0" applyFont="1" applyBorder="1" applyAlignment="1">
      <alignment horizontal="center" wrapText="1"/>
    </xf>
    <xf numFmtId="0" fontId="39" fillId="0" borderId="37" xfId="0" applyFont="1" applyBorder="1" applyAlignment="1">
      <alignment horizontal="center"/>
    </xf>
    <xf numFmtId="0" fontId="42" fillId="0" borderId="51" xfId="0" applyFont="1" applyBorder="1" applyAlignment="1">
      <alignment horizontal="center"/>
    </xf>
    <xf numFmtId="49" fontId="0" fillId="0" borderId="51" xfId="0" applyNumberFormat="1" applyFont="1" applyBorder="1" applyAlignment="1">
      <alignment horizontal="center" vertical="center"/>
    </xf>
    <xf numFmtId="0" fontId="39" fillId="0" borderId="5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0" fillId="0" borderId="38" xfId="0" applyBorder="1" applyAlignment="1">
      <alignment/>
    </xf>
    <xf numFmtId="49" fontId="0" fillId="0" borderId="31" xfId="0" applyNumberFormat="1" applyFont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0" fillId="0" borderId="31" xfId="0" applyBorder="1" applyAlignment="1">
      <alignment horizontal="center"/>
    </xf>
    <xf numFmtId="49" fontId="0" fillId="0" borderId="27" xfId="0" applyNumberFormat="1" applyFont="1" applyBorder="1" applyAlignment="1">
      <alignment horizontal="center" vertical="center"/>
    </xf>
    <xf numFmtId="0" fontId="0" fillId="0" borderId="58" xfId="0" applyBorder="1" applyAlignment="1">
      <alignment horizontal="center"/>
    </xf>
    <xf numFmtId="0" fontId="42" fillId="0" borderId="27" xfId="0" applyFont="1" applyBorder="1" applyAlignment="1">
      <alignment horizontal="center"/>
    </xf>
    <xf numFmtId="49" fontId="0" fillId="0" borderId="35" xfId="0" applyNumberFormat="1" applyFont="1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42" fillId="0" borderId="35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49" fontId="0" fillId="33" borderId="31" xfId="0" applyNumberFormat="1" applyFont="1" applyFill="1" applyBorder="1" applyAlignment="1">
      <alignment horizontal="center"/>
    </xf>
    <xf numFmtId="0" fontId="0" fillId="0" borderId="61" xfId="0" applyFont="1" applyBorder="1" applyAlignment="1">
      <alignment horizontal="center"/>
    </xf>
    <xf numFmtId="49" fontId="0" fillId="33" borderId="28" xfId="0" applyNumberFormat="1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/>
    </xf>
    <xf numFmtId="49" fontId="42" fillId="33" borderId="51" xfId="0" applyNumberFormat="1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0" fontId="42" fillId="0" borderId="0" xfId="0" applyFont="1" applyFill="1" applyBorder="1" applyAlignment="1">
      <alignment horizontal="left"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0" fontId="0" fillId="38" borderId="0" xfId="0" applyFont="1" applyFill="1" applyAlignment="1">
      <alignment horizontal="center" vertical="center"/>
    </xf>
    <xf numFmtId="0" fontId="27" fillId="38" borderId="0" xfId="0" applyFont="1" applyFill="1" applyAlignment="1">
      <alignment horizontal="center" vertical="center"/>
    </xf>
    <xf numFmtId="0" fontId="31" fillId="0" borderId="10" xfId="0" applyFont="1" applyBorder="1" applyAlignment="1">
      <alignment/>
    </xf>
    <xf numFmtId="0" fontId="43" fillId="0" borderId="62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47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59" xfId="0" applyBorder="1" applyAlignment="1">
      <alignment/>
    </xf>
    <xf numFmtId="0" fontId="0" fillId="0" borderId="11" xfId="0" applyBorder="1" applyAlignment="1">
      <alignment/>
    </xf>
    <xf numFmtId="0" fontId="48" fillId="0" borderId="0" xfId="0" applyFont="1" applyAlignment="1">
      <alignment horizontal="center" vertical="center" wrapText="1"/>
    </xf>
    <xf numFmtId="0" fontId="0" fillId="0" borderId="30" xfId="0" applyBorder="1" applyAlignment="1">
      <alignment/>
    </xf>
    <xf numFmtId="0" fontId="47" fillId="0" borderId="10" xfId="0" applyFont="1" applyBorder="1" applyAlignment="1">
      <alignment horizontal="right" wrapText="1"/>
    </xf>
    <xf numFmtId="0" fontId="31" fillId="0" borderId="0" xfId="0" applyFont="1" applyAlignment="1">
      <alignment vertical="center" wrapText="1"/>
    </xf>
    <xf numFmtId="0" fontId="0" fillId="0" borderId="52" xfId="0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31" fillId="0" borderId="62" xfId="0" applyFont="1" applyBorder="1" applyAlignment="1">
      <alignment/>
    </xf>
    <xf numFmtId="0" fontId="31" fillId="0" borderId="26" xfId="0" applyFont="1" applyBorder="1" applyAlignment="1">
      <alignment/>
    </xf>
    <xf numFmtId="0" fontId="49" fillId="39" borderId="47" xfId="0" applyFont="1" applyFill="1" applyBorder="1" applyAlignment="1">
      <alignment horizontal="center" vertical="center"/>
    </xf>
    <xf numFmtId="0" fontId="1" fillId="39" borderId="59" xfId="0" applyFont="1" applyFill="1" applyBorder="1" applyAlignment="1">
      <alignment horizontal="center" vertical="center" wrapText="1"/>
    </xf>
    <xf numFmtId="0" fontId="31" fillId="40" borderId="0" xfId="0" applyFont="1" applyFill="1" applyAlignment="1">
      <alignment/>
    </xf>
    <xf numFmtId="0" fontId="50" fillId="0" borderId="15" xfId="0" applyFont="1" applyBorder="1" applyAlignment="1">
      <alignment vertical="top" wrapText="1"/>
    </xf>
    <xf numFmtId="0" fontId="31" fillId="0" borderId="15" xfId="0" applyFont="1" applyBorder="1" applyAlignment="1">
      <alignment vertical="top" wrapText="1"/>
    </xf>
    <xf numFmtId="2" fontId="31" fillId="0" borderId="31" xfId="0" applyNumberFormat="1" applyFont="1" applyBorder="1" applyAlignment="1">
      <alignment horizontal="center"/>
    </xf>
    <xf numFmtId="0" fontId="50" fillId="0" borderId="35" xfId="0" applyFont="1" applyBorder="1" applyAlignment="1">
      <alignment vertical="top" wrapText="1"/>
    </xf>
    <xf numFmtId="0" fontId="31" fillId="0" borderId="35" xfId="0" applyFont="1" applyBorder="1" applyAlignment="1">
      <alignment vertical="top" wrapText="1"/>
    </xf>
    <xf numFmtId="2" fontId="31" fillId="0" borderId="27" xfId="0" applyNumberFormat="1" applyFont="1" applyBorder="1" applyAlignment="1">
      <alignment horizontal="center"/>
    </xf>
    <xf numFmtId="0" fontId="53" fillId="0" borderId="35" xfId="0" applyFont="1" applyBorder="1" applyAlignment="1">
      <alignment vertical="top" wrapText="1"/>
    </xf>
    <xf numFmtId="0" fontId="56" fillId="0" borderId="35" xfId="0" applyFont="1" applyBorder="1" applyAlignment="1">
      <alignment vertical="top" wrapText="1"/>
    </xf>
    <xf numFmtId="0" fontId="54" fillId="0" borderId="35" xfId="0" applyFont="1" applyBorder="1" applyAlignment="1">
      <alignment vertical="top" wrapText="1"/>
    </xf>
    <xf numFmtId="0" fontId="59" fillId="0" borderId="35" xfId="0" applyFont="1" applyBorder="1" applyAlignment="1">
      <alignment vertical="top" wrapText="1"/>
    </xf>
    <xf numFmtId="0" fontId="62" fillId="0" borderId="35" xfId="0" applyFont="1" applyBorder="1" applyAlignment="1">
      <alignment vertical="top" wrapText="1"/>
    </xf>
    <xf numFmtId="0" fontId="62" fillId="0" borderId="28" xfId="0" applyFont="1" applyBorder="1" applyAlignment="1">
      <alignment vertical="top" wrapText="1"/>
    </xf>
    <xf numFmtId="0" fontId="31" fillId="0" borderId="28" xfId="0" applyFont="1" applyBorder="1" applyAlignment="1">
      <alignment vertical="top" wrapText="1"/>
    </xf>
    <xf numFmtId="2" fontId="31" fillId="0" borderId="28" xfId="0" applyNumberFormat="1" applyFont="1" applyBorder="1" applyAlignment="1">
      <alignment horizontal="center"/>
    </xf>
    <xf numFmtId="0" fontId="65" fillId="0" borderId="0" xfId="0" applyFont="1" applyFill="1" applyBorder="1" applyAlignment="1">
      <alignment vertical="top" wrapText="1"/>
    </xf>
    <xf numFmtId="0" fontId="66" fillId="0" borderId="0" xfId="0" applyFont="1" applyAlignment="1">
      <alignment horizontal="center"/>
    </xf>
    <xf numFmtId="0" fontId="67" fillId="0" borderId="0" xfId="0" applyFont="1" applyAlignment="1">
      <alignment/>
    </xf>
    <xf numFmtId="0" fontId="65" fillId="0" borderId="37" xfId="0" applyFont="1" applyBorder="1" applyAlignment="1">
      <alignment horizontal="center"/>
    </xf>
    <xf numFmtId="0" fontId="65" fillId="0" borderId="41" xfId="0" applyFont="1" applyBorder="1" applyAlignment="1">
      <alignment horizontal="center"/>
    </xf>
    <xf numFmtId="0" fontId="31" fillId="0" borderId="17" xfId="0" applyFont="1" applyBorder="1" applyAlignment="1">
      <alignment horizontal="right"/>
    </xf>
    <xf numFmtId="0" fontId="31" fillId="0" borderId="41" xfId="0" applyFont="1" applyBorder="1" applyAlignment="1">
      <alignment/>
    </xf>
    <xf numFmtId="0" fontId="31" fillId="0" borderId="41" xfId="0" applyFont="1" applyBorder="1" applyAlignment="1">
      <alignment horizontal="center"/>
    </xf>
    <xf numFmtId="0" fontId="31" fillId="0" borderId="41" xfId="0" applyFont="1" applyBorder="1" applyAlignment="1">
      <alignment horizontal="center" vertical="top"/>
    </xf>
    <xf numFmtId="0" fontId="31" fillId="0" borderId="41" xfId="0" applyFont="1" applyBorder="1" applyAlignment="1">
      <alignment horizontal="center" vertical="center"/>
    </xf>
    <xf numFmtId="0" fontId="44" fillId="0" borderId="41" xfId="0" applyFont="1" applyBorder="1" applyAlignment="1">
      <alignment wrapText="1"/>
    </xf>
    <xf numFmtId="0" fontId="44" fillId="0" borderId="38" xfId="0" applyFont="1" applyBorder="1" applyAlignment="1">
      <alignment wrapText="1"/>
    </xf>
    <xf numFmtId="0" fontId="73" fillId="0" borderId="0" xfId="0" applyFont="1" applyAlignment="1">
      <alignment/>
    </xf>
    <xf numFmtId="0" fontId="31" fillId="0" borderId="51" xfId="0" applyFont="1" applyBorder="1" applyAlignment="1">
      <alignment vertical="top" wrapText="1"/>
    </xf>
    <xf numFmtId="0" fontId="31" fillId="0" borderId="63" xfId="0" applyFont="1" applyBorder="1" applyAlignment="1">
      <alignment vertical="top" wrapText="1"/>
    </xf>
    <xf numFmtId="0" fontId="36" fillId="0" borderId="19" xfId="0" applyFont="1" applyBorder="1" applyAlignment="1">
      <alignment vertical="top" wrapText="1"/>
    </xf>
    <xf numFmtId="0" fontId="31" fillId="0" borderId="17" xfId="0" applyFont="1" applyBorder="1" applyAlignment="1">
      <alignment vertical="top" wrapText="1"/>
    </xf>
    <xf numFmtId="0" fontId="36" fillId="0" borderId="17" xfId="0" applyFont="1" applyBorder="1" applyAlignment="1">
      <alignment vertical="top" wrapText="1"/>
    </xf>
    <xf numFmtId="0" fontId="31" fillId="0" borderId="41" xfId="0" applyFont="1" applyBorder="1" applyAlignment="1">
      <alignment vertical="top" wrapText="1"/>
    </xf>
    <xf numFmtId="0" fontId="18" fillId="41" borderId="11" xfId="0" applyFont="1" applyFill="1" applyBorder="1" applyAlignment="1">
      <alignment horizontal="left" vertical="center" wrapText="1"/>
    </xf>
    <xf numFmtId="0" fontId="18" fillId="41" borderId="13" xfId="0" applyFont="1" applyFill="1" applyBorder="1" applyAlignment="1">
      <alignment horizontal="center" vertical="center" wrapText="1"/>
    </xf>
    <xf numFmtId="0" fontId="18" fillId="41" borderId="10" xfId="0" applyFont="1" applyFill="1" applyBorder="1" applyAlignment="1">
      <alignment vertical="center" wrapText="1"/>
    </xf>
    <xf numFmtId="164" fontId="18" fillId="41" borderId="10" xfId="0" applyNumberFormat="1" applyFont="1" applyFill="1" applyBorder="1" applyAlignment="1">
      <alignment horizontal="center" vertical="center" wrapText="1"/>
    </xf>
    <xf numFmtId="0" fontId="20" fillId="41" borderId="10" xfId="0" applyFont="1" applyFill="1" applyBorder="1" applyAlignment="1">
      <alignment wrapText="1"/>
    </xf>
    <xf numFmtId="0" fontId="20" fillId="41" borderId="10" xfId="0" applyFont="1" applyFill="1" applyBorder="1" applyAlignment="1">
      <alignment vertical="center"/>
    </xf>
    <xf numFmtId="0" fontId="20" fillId="41" borderId="10" xfId="0" applyFont="1" applyFill="1" applyBorder="1" applyAlignment="1">
      <alignment horizontal="center" vertical="center"/>
    </xf>
    <xf numFmtId="0" fontId="20" fillId="41" borderId="10" xfId="0" applyFont="1" applyFill="1" applyBorder="1" applyAlignment="1">
      <alignment vertical="center" wrapText="1"/>
    </xf>
    <xf numFmtId="0" fontId="16" fillId="41" borderId="10" xfId="0" applyFont="1" applyFill="1" applyBorder="1" applyAlignment="1">
      <alignment wrapText="1" shrinkToFit="1"/>
    </xf>
    <xf numFmtId="0" fontId="18" fillId="41" borderId="10" xfId="0" applyFont="1" applyFill="1" applyBorder="1" applyAlignment="1">
      <alignment horizontal="center" vertical="center"/>
    </xf>
    <xf numFmtId="2" fontId="18" fillId="41" borderId="10" xfId="0" applyNumberFormat="1" applyFont="1" applyFill="1" applyBorder="1" applyAlignment="1">
      <alignment horizontal="center" vertical="center"/>
    </xf>
    <xf numFmtId="0" fontId="33" fillId="0" borderId="0" xfId="43" applyAlignment="1">
      <alignment/>
    </xf>
    <xf numFmtId="0" fontId="14" fillId="42" borderId="10" xfId="0" applyFont="1" applyFill="1" applyBorder="1" applyAlignment="1">
      <alignment horizontal="center" vertical="center"/>
    </xf>
    <xf numFmtId="0" fontId="14" fillId="43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6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43" borderId="30" xfId="0" applyFont="1" applyFill="1" applyBorder="1" applyAlignment="1">
      <alignment horizontal="center" vertical="center" wrapText="1"/>
    </xf>
    <xf numFmtId="0" fontId="23" fillId="42" borderId="10" xfId="0" applyFont="1" applyFill="1" applyBorder="1" applyAlignment="1">
      <alignment horizontal="center" vertical="center"/>
    </xf>
    <xf numFmtId="0" fontId="24" fillId="35" borderId="44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left"/>
    </xf>
    <xf numFmtId="0" fontId="28" fillId="35" borderId="44" xfId="0" applyFont="1" applyFill="1" applyBorder="1" applyAlignment="1">
      <alignment horizontal="left" wrapText="1"/>
    </xf>
    <xf numFmtId="0" fontId="0" fillId="0" borderId="64" xfId="0" applyFont="1" applyBorder="1" applyAlignment="1">
      <alignment horizontal="center" vertical="center" wrapText="1"/>
    </xf>
    <xf numFmtId="0" fontId="29" fillId="43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top" wrapText="1"/>
    </xf>
    <xf numFmtId="0" fontId="18" fillId="0" borderId="10" xfId="0" applyFont="1" applyFill="1" applyBorder="1" applyAlignment="1">
      <alignment horizontal="left" vertical="center" wrapText="1"/>
    </xf>
    <xf numFmtId="0" fontId="29" fillId="42" borderId="10" xfId="0" applyFont="1" applyFill="1" applyBorder="1" applyAlignment="1">
      <alignment horizontal="center" vertical="center"/>
    </xf>
    <xf numFmtId="0" fontId="15" fillId="4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 shrinkToFit="1"/>
    </xf>
    <xf numFmtId="0" fontId="35" fillId="34" borderId="15" xfId="0" applyFont="1" applyFill="1" applyBorder="1" applyAlignment="1">
      <alignment horizontal="center" vertical="center" wrapText="1"/>
    </xf>
    <xf numFmtId="0" fontId="35" fillId="34" borderId="19" xfId="0" applyFont="1" applyFill="1" applyBorder="1" applyAlignment="1">
      <alignment horizontal="center" vertical="center" wrapText="1"/>
    </xf>
    <xf numFmtId="0" fontId="35" fillId="34" borderId="39" xfId="0" applyFont="1" applyFill="1" applyBorder="1" applyAlignment="1">
      <alignment horizontal="center" vertical="center" wrapText="1"/>
    </xf>
    <xf numFmtId="0" fontId="31" fillId="35" borderId="65" xfId="0" applyFont="1" applyFill="1" applyBorder="1" applyAlignment="1">
      <alignment wrapText="1"/>
    </xf>
    <xf numFmtId="0" fontId="35" fillId="34" borderId="66" xfId="0" applyFont="1" applyFill="1" applyBorder="1" applyAlignment="1">
      <alignment wrapText="1"/>
    </xf>
    <xf numFmtId="0" fontId="36" fillId="35" borderId="19" xfId="0" applyFont="1" applyFill="1" applyBorder="1" applyAlignment="1">
      <alignment horizontal="center" wrapText="1"/>
    </xf>
    <xf numFmtId="0" fontId="31" fillId="0" borderId="19" xfId="0" applyFont="1" applyBorder="1" applyAlignment="1">
      <alignment horizontal="center" wrapText="1"/>
    </xf>
    <xf numFmtId="0" fontId="31" fillId="0" borderId="19" xfId="0" applyFont="1" applyBorder="1" applyAlignment="1">
      <alignment wrapText="1"/>
    </xf>
    <xf numFmtId="0" fontId="36" fillId="0" borderId="19" xfId="0" applyFont="1" applyBorder="1" applyAlignment="1">
      <alignment horizontal="center" wrapText="1"/>
    </xf>
    <xf numFmtId="0" fontId="31" fillId="0" borderId="17" xfId="0" applyFont="1" applyBorder="1" applyAlignment="1">
      <alignment wrapText="1"/>
    </xf>
    <xf numFmtId="0" fontId="36" fillId="35" borderId="15" xfId="0" applyFont="1" applyFill="1" applyBorder="1" applyAlignment="1">
      <alignment horizontal="center" wrapText="1"/>
    </xf>
    <xf numFmtId="0" fontId="31" fillId="0" borderId="15" xfId="0" applyFont="1" applyBorder="1" applyAlignment="1">
      <alignment horizontal="center" wrapText="1"/>
    </xf>
    <xf numFmtId="0" fontId="35" fillId="34" borderId="0" xfId="0" applyFont="1" applyFill="1" applyBorder="1" applyAlignment="1">
      <alignment horizontal="center" wrapText="1"/>
    </xf>
    <xf numFmtId="0" fontId="35" fillId="34" borderId="0" xfId="0" applyFont="1" applyFill="1" applyBorder="1" applyAlignment="1">
      <alignment horizontal="right" wrapText="1"/>
    </xf>
    <xf numFmtId="0" fontId="35" fillId="34" borderId="0" xfId="0" applyFont="1" applyFill="1" applyBorder="1" applyAlignment="1">
      <alignment wrapText="1"/>
    </xf>
    <xf numFmtId="0" fontId="35" fillId="34" borderId="0" xfId="0" applyFont="1" applyFill="1" applyBorder="1" applyAlignment="1">
      <alignment horizontal="left" wrapText="1" indent="2"/>
    </xf>
    <xf numFmtId="0" fontId="35" fillId="34" borderId="0" xfId="0" applyFont="1" applyFill="1" applyBorder="1" applyAlignment="1">
      <alignment horizontal="left" wrapText="1" indent="7"/>
    </xf>
    <xf numFmtId="0" fontId="35" fillId="34" borderId="0" xfId="0" applyFont="1" applyFill="1" applyBorder="1" applyAlignment="1">
      <alignment horizontal="left" wrapText="1" indent="6"/>
    </xf>
    <xf numFmtId="0" fontId="35" fillId="34" borderId="0" xfId="0" applyFont="1" applyFill="1" applyBorder="1" applyAlignment="1">
      <alignment horizontal="left" wrapText="1" indent="1"/>
    </xf>
    <xf numFmtId="0" fontId="31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horizontal="center" wrapText="1"/>
    </xf>
    <xf numFmtId="0" fontId="36" fillId="35" borderId="67" xfId="0" applyFont="1" applyFill="1" applyBorder="1" applyAlignment="1">
      <alignment horizontal="center" wrapText="1"/>
    </xf>
    <xf numFmtId="0" fontId="31" fillId="0" borderId="68" xfId="0" applyFont="1" applyBorder="1" applyAlignment="1">
      <alignment wrapText="1"/>
    </xf>
    <xf numFmtId="0" fontId="36" fillId="0" borderId="0" xfId="0" applyFont="1" applyBorder="1" applyAlignment="1">
      <alignment horizontal="right" wrapText="1"/>
    </xf>
    <xf numFmtId="0" fontId="36" fillId="0" borderId="43" xfId="0" applyFont="1" applyBorder="1" applyAlignment="1">
      <alignment horizontal="right" wrapText="1"/>
    </xf>
    <xf numFmtId="0" fontId="36" fillId="35" borderId="69" xfId="0" applyFont="1" applyFill="1" applyBorder="1" applyAlignment="1">
      <alignment horizontal="center" wrapText="1"/>
    </xf>
    <xf numFmtId="0" fontId="31" fillId="0" borderId="70" xfId="0" applyFont="1" applyBorder="1" applyAlignment="1">
      <alignment wrapText="1"/>
    </xf>
    <xf numFmtId="0" fontId="35" fillId="34" borderId="49" xfId="0" applyFont="1" applyFill="1" applyBorder="1" applyAlignment="1">
      <alignment wrapText="1"/>
    </xf>
    <xf numFmtId="0" fontId="36" fillId="0" borderId="38" xfId="0" applyFont="1" applyBorder="1" applyAlignment="1">
      <alignment horizontal="right" wrapText="1"/>
    </xf>
    <xf numFmtId="0" fontId="36" fillId="0" borderId="19" xfId="0" applyFont="1" applyBorder="1" applyAlignment="1">
      <alignment horizontal="right" wrapText="1"/>
    </xf>
    <xf numFmtId="0" fontId="36" fillId="35" borderId="71" xfId="0" applyFont="1" applyFill="1" applyBorder="1" applyAlignment="1">
      <alignment horizontal="center" wrapText="1"/>
    </xf>
    <xf numFmtId="0" fontId="31" fillId="0" borderId="17" xfId="0" applyFont="1" applyBorder="1" applyAlignment="1">
      <alignment horizontal="center" wrapText="1"/>
    </xf>
    <xf numFmtId="0" fontId="36" fillId="0" borderId="15" xfId="0" applyFont="1" applyBorder="1" applyAlignment="1">
      <alignment horizontal="right" wrapText="1"/>
    </xf>
    <xf numFmtId="0" fontId="31" fillId="0" borderId="15" xfId="0" applyFont="1" applyBorder="1" applyAlignment="1">
      <alignment wrapText="1"/>
    </xf>
    <xf numFmtId="0" fontId="36" fillId="0" borderId="15" xfId="0" applyFont="1" applyBorder="1" applyAlignment="1">
      <alignment horizontal="center" wrapText="1"/>
    </xf>
    <xf numFmtId="0" fontId="36" fillId="0" borderId="37" xfId="0" applyFont="1" applyBorder="1" applyAlignment="1">
      <alignment horizontal="right" wrapText="1"/>
    </xf>
    <xf numFmtId="0" fontId="36" fillId="35" borderId="17" xfId="0" applyFont="1" applyFill="1" applyBorder="1" applyAlignment="1">
      <alignment horizontal="center" wrapText="1"/>
    </xf>
    <xf numFmtId="0" fontId="36" fillId="0" borderId="47" xfId="0" applyFont="1" applyBorder="1" applyAlignment="1">
      <alignment horizontal="right" wrapText="1"/>
    </xf>
    <xf numFmtId="0" fontId="31" fillId="0" borderId="17" xfId="0" applyFont="1" applyBorder="1" applyAlignment="1">
      <alignment horizontal="left" wrapText="1" indent="1"/>
    </xf>
    <xf numFmtId="0" fontId="36" fillId="0" borderId="51" xfId="0" applyFont="1" applyBorder="1" applyAlignment="1">
      <alignment horizontal="right" wrapText="1"/>
    </xf>
    <xf numFmtId="0" fontId="36" fillId="0" borderId="48" xfId="0" applyFont="1" applyBorder="1" applyAlignment="1">
      <alignment horizontal="right" wrapText="1"/>
    </xf>
    <xf numFmtId="0" fontId="31" fillId="0" borderId="0" xfId="0" applyFont="1" applyBorder="1" applyAlignment="1">
      <alignment wrapText="1"/>
    </xf>
    <xf numFmtId="0" fontId="36" fillId="35" borderId="0" xfId="0" applyFont="1" applyFill="1" applyBorder="1" applyAlignment="1">
      <alignment horizontal="center" wrapText="1"/>
    </xf>
    <xf numFmtId="0" fontId="31" fillId="0" borderId="44" xfId="0" applyFont="1" applyBorder="1" applyAlignment="1">
      <alignment wrapText="1"/>
    </xf>
    <xf numFmtId="0" fontId="31" fillId="0" borderId="47" xfId="0" applyFont="1" applyBorder="1" applyAlignment="1">
      <alignment horizontal="center" wrapText="1"/>
    </xf>
    <xf numFmtId="0" fontId="31" fillId="0" borderId="44" xfId="0" applyFont="1" applyBorder="1" applyAlignment="1">
      <alignment horizontal="center" wrapText="1"/>
    </xf>
    <xf numFmtId="0" fontId="31" fillId="0" borderId="47" xfId="0" applyFont="1" applyBorder="1" applyAlignment="1">
      <alignment wrapText="1"/>
    </xf>
    <xf numFmtId="0" fontId="36" fillId="35" borderId="72" xfId="0" applyFont="1" applyFill="1" applyBorder="1" applyAlignment="1">
      <alignment horizontal="center" wrapText="1"/>
    </xf>
    <xf numFmtId="0" fontId="36" fillId="0" borderId="47" xfId="0" applyFont="1" applyBorder="1" applyAlignment="1">
      <alignment horizontal="center" wrapText="1"/>
    </xf>
    <xf numFmtId="0" fontId="36" fillId="35" borderId="50" xfId="0" applyFont="1" applyFill="1" applyBorder="1" applyAlignment="1">
      <alignment horizontal="center" wrapText="1"/>
    </xf>
    <xf numFmtId="0" fontId="36" fillId="0" borderId="48" xfId="0" applyFont="1" applyBorder="1" applyAlignment="1">
      <alignment horizontal="center" wrapText="1"/>
    </xf>
    <xf numFmtId="0" fontId="36" fillId="0" borderId="44" xfId="0" applyFont="1" applyBorder="1" applyAlignment="1">
      <alignment horizontal="right" wrapText="1"/>
    </xf>
    <xf numFmtId="0" fontId="36" fillId="35" borderId="73" xfId="0" applyFont="1" applyFill="1" applyBorder="1" applyAlignment="1">
      <alignment horizontal="center" wrapText="1"/>
    </xf>
    <xf numFmtId="0" fontId="31" fillId="0" borderId="48" xfId="0" applyFont="1" applyBorder="1" applyAlignment="1">
      <alignment horizontal="center" wrapText="1"/>
    </xf>
    <xf numFmtId="0" fontId="36" fillId="35" borderId="74" xfId="0" applyFont="1" applyFill="1" applyBorder="1" applyAlignment="1">
      <alignment horizontal="center" wrapText="1"/>
    </xf>
    <xf numFmtId="0" fontId="36" fillId="35" borderId="44" xfId="0" applyFont="1" applyFill="1" applyBorder="1" applyAlignment="1">
      <alignment horizontal="center" wrapText="1"/>
    </xf>
    <xf numFmtId="0" fontId="36" fillId="35" borderId="47" xfId="0" applyFont="1" applyFill="1" applyBorder="1" applyAlignment="1">
      <alignment horizontal="center" wrapText="1"/>
    </xf>
    <xf numFmtId="0" fontId="35" fillId="34" borderId="47" xfId="0" applyFont="1" applyFill="1" applyBorder="1" applyAlignment="1">
      <alignment wrapText="1"/>
    </xf>
    <xf numFmtId="0" fontId="31" fillId="0" borderId="0" xfId="0" applyFont="1" applyBorder="1" applyAlignment="1">
      <alignment horizontal="left" wrapText="1" indent="1"/>
    </xf>
    <xf numFmtId="0" fontId="31" fillId="0" borderId="0" xfId="0" applyFont="1" applyBorder="1" applyAlignment="1">
      <alignment horizontal="left" wrapText="1" indent="4"/>
    </xf>
    <xf numFmtId="0" fontId="35" fillId="34" borderId="15" xfId="0" applyFont="1" applyFill="1" applyBorder="1" applyAlignment="1">
      <alignment horizontal="center" wrapText="1"/>
    </xf>
    <xf numFmtId="0" fontId="35" fillId="34" borderId="19" xfId="0" applyFont="1" applyFill="1" applyBorder="1" applyAlignment="1">
      <alignment horizontal="center" wrapText="1"/>
    </xf>
    <xf numFmtId="0" fontId="35" fillId="34" borderId="19" xfId="0" applyFont="1" applyFill="1" applyBorder="1" applyAlignment="1">
      <alignment horizontal="left" wrapText="1" indent="11"/>
    </xf>
    <xf numFmtId="0" fontId="35" fillId="34" borderId="39" xfId="0" applyFont="1" applyFill="1" applyBorder="1" applyAlignment="1">
      <alignment horizontal="center" wrapText="1"/>
    </xf>
    <xf numFmtId="0" fontId="31" fillId="0" borderId="75" xfId="0" applyFont="1" applyBorder="1" applyAlignment="1">
      <alignment wrapText="1"/>
    </xf>
    <xf numFmtId="0" fontId="35" fillId="34" borderId="76" xfId="0" applyFont="1" applyFill="1" applyBorder="1" applyAlignment="1">
      <alignment wrapText="1"/>
    </xf>
    <xf numFmtId="0" fontId="2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39" fillId="42" borderId="77" xfId="0" applyFont="1" applyFill="1" applyBorder="1" applyAlignment="1">
      <alignment horizontal="center"/>
    </xf>
    <xf numFmtId="0" fontId="39" fillId="42" borderId="78" xfId="0" applyFont="1" applyFill="1" applyBorder="1" applyAlignment="1">
      <alignment horizontal="center"/>
    </xf>
    <xf numFmtId="0" fontId="39" fillId="42" borderId="78" xfId="0" applyFont="1" applyFill="1" applyBorder="1" applyAlignment="1">
      <alignment/>
    </xf>
    <xf numFmtId="0" fontId="0" fillId="42" borderId="30" xfId="0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39" fillId="0" borderId="63" xfId="0" applyFont="1" applyBorder="1" applyAlignment="1">
      <alignment horizontal="center"/>
    </xf>
    <xf numFmtId="0" fontId="0" fillId="0" borderId="79" xfId="0" applyBorder="1" applyAlignment="1">
      <alignment horizontal="center"/>
    </xf>
    <xf numFmtId="0" fontId="39" fillId="0" borderId="44" xfId="0" applyFont="1" applyBorder="1" applyAlignment="1">
      <alignment horizontal="left" wrapText="1"/>
    </xf>
    <xf numFmtId="0" fontId="39" fillId="0" borderId="51" xfId="0" applyFont="1" applyBorder="1" applyAlignment="1">
      <alignment horizontal="center" wrapText="1"/>
    </xf>
    <xf numFmtId="0" fontId="0" fillId="0" borderId="51" xfId="0" applyFon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31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5" fillId="39" borderId="29" xfId="0" applyFont="1" applyFill="1" applyBorder="1" applyAlignment="1">
      <alignment horizontal="center" vertical="center"/>
    </xf>
    <xf numFmtId="0" fontId="31" fillId="39" borderId="80" xfId="0" applyFont="1" applyFill="1" applyBorder="1" applyAlignment="1">
      <alignment horizontal="center" vertical="center"/>
    </xf>
    <xf numFmtId="0" fontId="15" fillId="39" borderId="28" xfId="0" applyFont="1" applyFill="1" applyBorder="1" applyAlignment="1">
      <alignment horizontal="center"/>
    </xf>
    <xf numFmtId="0" fontId="65" fillId="0" borderId="51" xfId="0" applyFont="1" applyBorder="1" applyAlignment="1">
      <alignment horizontal="center"/>
    </xf>
    <xf numFmtId="0" fontId="65" fillId="0" borderId="51" xfId="0" applyFont="1" applyBorder="1" applyAlignment="1">
      <alignment horizontal="center" wrapText="1"/>
    </xf>
    <xf numFmtId="0" fontId="68" fillId="0" borderId="15" xfId="0" applyFont="1" applyBorder="1" applyAlignment="1">
      <alignment horizontal="center"/>
    </xf>
    <xf numFmtId="0" fontId="68" fillId="0" borderId="17" xfId="0" applyFont="1" applyBorder="1" applyAlignment="1">
      <alignment horizontal="center"/>
    </xf>
    <xf numFmtId="0" fontId="69" fillId="0" borderId="15" xfId="0" applyFont="1" applyBorder="1" applyAlignment="1">
      <alignment horizontal="center"/>
    </xf>
    <xf numFmtId="0" fontId="31" fillId="0" borderId="51" xfId="0" applyFont="1" applyBorder="1" applyAlignment="1">
      <alignment horizontal="right"/>
    </xf>
    <xf numFmtId="0" fontId="31" fillId="0" borderId="51" xfId="0" applyFont="1" applyBorder="1" applyAlignment="1">
      <alignment horizontal="center"/>
    </xf>
    <xf numFmtId="0" fontId="72" fillId="0" borderId="51" xfId="0" applyFont="1" applyBorder="1" applyAlignment="1">
      <alignment horizontal="center"/>
    </xf>
    <xf numFmtId="0" fontId="69" fillId="0" borderId="17" xfId="0" applyFont="1" applyBorder="1" applyAlignment="1">
      <alignment horizontal="center"/>
    </xf>
    <xf numFmtId="0" fontId="69" fillId="0" borderId="51" xfId="0" applyFont="1" applyBorder="1" applyAlignment="1">
      <alignment horizontal="center"/>
    </xf>
    <xf numFmtId="0" fontId="70" fillId="0" borderId="15" xfId="0" applyFont="1" applyBorder="1" applyAlignment="1">
      <alignment horizontal="center"/>
    </xf>
    <xf numFmtId="0" fontId="70" fillId="0" borderId="17" xfId="0" applyFont="1" applyBorder="1" applyAlignment="1">
      <alignment horizontal="center"/>
    </xf>
    <xf numFmtId="0" fontId="31" fillId="0" borderId="51" xfId="0" applyFont="1" applyBorder="1" applyAlignment="1">
      <alignment vertical="top" wrapText="1"/>
    </xf>
    <xf numFmtId="0" fontId="33" fillId="0" borderId="0" xfId="43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png" /><Relationship Id="rId6" Type="http://schemas.openxmlformats.org/officeDocument/2006/relationships/image" Target="../media/image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10.png" /><Relationship Id="rId3" Type="http://schemas.openxmlformats.org/officeDocument/2006/relationships/image" Target="../media/image1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Relationship Id="rId2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6705600</xdr:colOff>
      <xdr:row>0</xdr:row>
      <xdr:rowOff>66675</xdr:rowOff>
    </xdr:from>
    <xdr:to>
      <xdr:col>0</xdr:col>
      <xdr:colOff>7381875</xdr:colOff>
      <xdr:row>2</xdr:row>
      <xdr:rowOff>238125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66675"/>
          <a:ext cx="666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466725</xdr:colOff>
      <xdr:row>65</xdr:row>
      <xdr:rowOff>0</xdr:rowOff>
    </xdr:from>
    <xdr:to>
      <xdr:col>16</xdr:col>
      <xdr:colOff>276225</xdr:colOff>
      <xdr:row>67</xdr:row>
      <xdr:rowOff>133350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35075" y="14944725"/>
          <a:ext cx="10287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71</xdr:row>
      <xdr:rowOff>0</xdr:rowOff>
    </xdr:from>
    <xdr:to>
      <xdr:col>15</xdr:col>
      <xdr:colOff>19050</xdr:colOff>
      <xdr:row>72</xdr:row>
      <xdr:rowOff>161925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5830550"/>
          <a:ext cx="139160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154</xdr:row>
      <xdr:rowOff>466725</xdr:rowOff>
    </xdr:from>
    <xdr:to>
      <xdr:col>3</xdr:col>
      <xdr:colOff>371475</xdr:colOff>
      <xdr:row>155</xdr:row>
      <xdr:rowOff>76200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0" y="63646050"/>
          <a:ext cx="2457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561975</xdr:colOff>
      <xdr:row>154</xdr:row>
      <xdr:rowOff>466725</xdr:rowOff>
    </xdr:from>
    <xdr:to>
      <xdr:col>14</xdr:col>
      <xdr:colOff>447675</xdr:colOff>
      <xdr:row>155</xdr:row>
      <xdr:rowOff>76200</xdr:rowOff>
    </xdr:to>
    <xdr:pic>
      <xdr:nvPicPr>
        <xdr:cNvPr id="4" name="Рисунок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01275" y="63646050"/>
          <a:ext cx="3714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476250</xdr:colOff>
      <xdr:row>165</xdr:row>
      <xdr:rowOff>19050</xdr:rowOff>
    </xdr:from>
    <xdr:to>
      <xdr:col>16</xdr:col>
      <xdr:colOff>304800</xdr:colOff>
      <xdr:row>167</xdr:row>
      <xdr:rowOff>142875</xdr:rowOff>
    </xdr:to>
    <xdr:pic>
      <xdr:nvPicPr>
        <xdr:cNvPr id="5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44600" y="68713350"/>
          <a:ext cx="10477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171</xdr:row>
      <xdr:rowOff>0</xdr:rowOff>
    </xdr:from>
    <xdr:to>
      <xdr:col>15</xdr:col>
      <xdr:colOff>19050</xdr:colOff>
      <xdr:row>172</xdr:row>
      <xdr:rowOff>161925</xdr:rowOff>
    </xdr:to>
    <xdr:pic>
      <xdr:nvPicPr>
        <xdr:cNvPr id="6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69780150"/>
          <a:ext cx="139160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466725</xdr:colOff>
      <xdr:row>251</xdr:row>
      <xdr:rowOff>66675</xdr:rowOff>
    </xdr:from>
    <xdr:to>
      <xdr:col>16</xdr:col>
      <xdr:colOff>295275</xdr:colOff>
      <xdr:row>252</xdr:row>
      <xdr:rowOff>123825</xdr:rowOff>
    </xdr:to>
    <xdr:pic>
      <xdr:nvPicPr>
        <xdr:cNvPr id="7" name="Рисунок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35075" y="132130800"/>
          <a:ext cx="1047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256</xdr:row>
      <xdr:rowOff>0</xdr:rowOff>
    </xdr:from>
    <xdr:to>
      <xdr:col>15</xdr:col>
      <xdr:colOff>19050</xdr:colOff>
      <xdr:row>286</xdr:row>
      <xdr:rowOff>180975</xdr:rowOff>
    </xdr:to>
    <xdr:pic>
      <xdr:nvPicPr>
        <xdr:cNvPr id="8" name="Рисунок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0975" y="133845300"/>
          <a:ext cx="13916025" cy="553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466725</xdr:colOff>
      <xdr:row>346</xdr:row>
      <xdr:rowOff>66675</xdr:rowOff>
    </xdr:from>
    <xdr:to>
      <xdr:col>16</xdr:col>
      <xdr:colOff>295275</xdr:colOff>
      <xdr:row>349</xdr:row>
      <xdr:rowOff>104775</xdr:rowOff>
    </xdr:to>
    <xdr:pic>
      <xdr:nvPicPr>
        <xdr:cNvPr id="9" name="Рисунок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935075" y="149780625"/>
          <a:ext cx="1047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476250</xdr:colOff>
      <xdr:row>445</xdr:row>
      <xdr:rowOff>609600</xdr:rowOff>
    </xdr:from>
    <xdr:to>
      <xdr:col>16</xdr:col>
      <xdr:colOff>304800</xdr:colOff>
      <xdr:row>447</xdr:row>
      <xdr:rowOff>142875</xdr:rowOff>
    </xdr:to>
    <xdr:pic>
      <xdr:nvPicPr>
        <xdr:cNvPr id="10" name="Рисунок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44600" y="17682210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133350</xdr:rowOff>
    </xdr:to>
    <xdr:pic>
      <xdr:nvPicPr>
        <xdr:cNvPr id="1" name="Рисунок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3486150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638175</xdr:colOff>
      <xdr:row>14</xdr:row>
      <xdr:rowOff>0</xdr:rowOff>
    </xdr:from>
    <xdr:to>
      <xdr:col>0</xdr:col>
      <xdr:colOff>657225</xdr:colOff>
      <xdr:row>14</xdr:row>
      <xdr:rowOff>133350</xdr:rowOff>
    </xdr:to>
    <xdr:pic>
      <xdr:nvPicPr>
        <xdr:cNvPr id="2" name="Рисунок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486150"/>
          <a:ext cx="190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47625</xdr:rowOff>
    </xdr:from>
    <xdr:to>
      <xdr:col>0</xdr:col>
      <xdr:colOff>1171575</xdr:colOff>
      <xdr:row>3</xdr:row>
      <xdr:rowOff>180975</xdr:rowOff>
    </xdr:to>
    <xdr:pic>
      <xdr:nvPicPr>
        <xdr:cNvPr id="3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47625"/>
          <a:ext cx="10668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9525</xdr:colOff>
      <xdr:row>4</xdr:row>
      <xdr:rowOff>133350</xdr:rowOff>
    </xdr:to>
    <xdr:pic>
      <xdr:nvPicPr>
        <xdr:cNvPr id="1" name="Рисунок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95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0</xdr:col>
      <xdr:colOff>9525</xdr:colOff>
      <xdr:row>4</xdr:row>
      <xdr:rowOff>133350</xdr:rowOff>
    </xdr:to>
    <xdr:pic>
      <xdr:nvPicPr>
        <xdr:cNvPr id="2" name="Рисунок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95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1133475</xdr:colOff>
      <xdr:row>5</xdr:row>
      <xdr:rowOff>66675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95250</xdr:colOff>
      <xdr:row>21</xdr:row>
      <xdr:rowOff>114300</xdr:rowOff>
    </xdr:to>
    <xdr:pic>
      <xdr:nvPicPr>
        <xdr:cNvPr id="4" name="Picture 1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04975" y="4705350"/>
          <a:ext cx="9906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1933575</xdr:colOff>
      <xdr:row>7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335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4067175</xdr:colOff>
      <xdr:row>0</xdr:row>
      <xdr:rowOff>0</xdr:rowOff>
    </xdr:from>
    <xdr:to>
      <xdr:col>4</xdr:col>
      <xdr:colOff>19050</xdr:colOff>
      <xdr:row>7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67175" y="0"/>
          <a:ext cx="22955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d-aleks54.ru/" TargetMode="External" /><Relationship Id="rId2" Type="http://schemas.openxmlformats.org/officeDocument/2006/relationships/hyperlink" Target="http://www.td-aleks54.ru/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suslov-85@mail.ru" TargetMode="External" /><Relationship Id="rId2" Type="http://schemas.openxmlformats.org/officeDocument/2006/relationships/hyperlink" Target="http://www.td-aleks54.ru/" TargetMode="External" /><Relationship Id="rId3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</sheetPr>
  <dimension ref="A1:A31"/>
  <sheetViews>
    <sheetView tabSelected="1" zoomScalePageLayoutView="0" workbookViewId="0" topLeftCell="A13">
      <selection activeCell="A25" sqref="A25"/>
    </sheetView>
  </sheetViews>
  <sheetFormatPr defaultColWidth="9.140625" defaultRowHeight="19.5" customHeight="1"/>
  <cols>
    <col min="1" max="1" width="112.00390625" style="0" customWidth="1"/>
  </cols>
  <sheetData>
    <row r="1" ht="15.75" customHeight="1">
      <c r="A1" s="1"/>
    </row>
    <row r="2" ht="15.75" customHeight="1">
      <c r="A2" s="2"/>
    </row>
    <row r="3" ht="18.75" customHeight="1">
      <c r="A3" s="3"/>
    </row>
    <row r="4" ht="18.75" customHeight="1">
      <c r="A4" s="4" t="s">
        <v>0</v>
      </c>
    </row>
    <row r="5" ht="18.75" customHeight="1">
      <c r="A5" s="4" t="s">
        <v>1</v>
      </c>
    </row>
    <row r="6" ht="18.75" customHeight="1">
      <c r="A6" s="4" t="s">
        <v>975</v>
      </c>
    </row>
    <row r="7" ht="10.5" customHeight="1">
      <c r="A7" s="5"/>
    </row>
    <row r="8" ht="20.25" customHeight="1">
      <c r="A8" s="6" t="s">
        <v>2</v>
      </c>
    </row>
    <row r="9" ht="63" customHeight="1">
      <c r="A9" s="7" t="s">
        <v>3</v>
      </c>
    </row>
    <row r="10" ht="20.25" customHeight="1">
      <c r="A10" s="8" t="s">
        <v>4</v>
      </c>
    </row>
    <row r="11" ht="33" customHeight="1">
      <c r="A11" s="8" t="s">
        <v>5</v>
      </c>
    </row>
    <row r="12" ht="72" customHeight="1">
      <c r="A12" s="9" t="s">
        <v>6</v>
      </c>
    </row>
    <row r="13" ht="36" customHeight="1">
      <c r="A13" s="9" t="s">
        <v>7</v>
      </c>
    </row>
    <row r="14" ht="16.5" customHeight="1" hidden="1">
      <c r="A14" s="8" t="s">
        <v>8</v>
      </c>
    </row>
    <row r="15" ht="21.75" customHeight="1">
      <c r="A15" s="9" t="s">
        <v>9</v>
      </c>
    </row>
    <row r="16" ht="22.5" customHeight="1">
      <c r="A16" s="10" t="s">
        <v>974</v>
      </c>
    </row>
    <row r="17" ht="20.25" customHeight="1">
      <c r="A17" s="10" t="s">
        <v>10</v>
      </c>
    </row>
    <row r="18" ht="18.75" customHeight="1">
      <c r="A18" s="10" t="s">
        <v>11</v>
      </c>
    </row>
    <row r="19" ht="22.5" customHeight="1">
      <c r="A19" s="11" t="s">
        <v>12</v>
      </c>
    </row>
    <row r="20" ht="33" customHeight="1">
      <c r="A20" s="12" t="s">
        <v>13</v>
      </c>
    </row>
    <row r="21" ht="21.75" customHeight="1">
      <c r="A21" s="12" t="s">
        <v>0</v>
      </c>
    </row>
    <row r="22" ht="19.5" customHeight="1">
      <c r="A22" s="12" t="s">
        <v>14</v>
      </c>
    </row>
    <row r="23" ht="21.75" customHeight="1">
      <c r="A23" s="12" t="s">
        <v>15</v>
      </c>
    </row>
    <row r="24" ht="21" customHeight="1">
      <c r="A24" s="12" t="s">
        <v>16</v>
      </c>
    </row>
    <row r="25" ht="21.75" customHeight="1">
      <c r="A25" s="12" t="s">
        <v>976</v>
      </c>
    </row>
    <row r="26" ht="21" customHeight="1">
      <c r="A26" s="311" t="s">
        <v>17</v>
      </c>
    </row>
    <row r="27" ht="19.5" customHeight="1">
      <c r="A27" s="435" t="s">
        <v>18</v>
      </c>
    </row>
    <row r="28" ht="20.25" customHeight="1"/>
    <row r="29" ht="18.75" customHeight="1"/>
    <row r="30" ht="24" customHeight="1"/>
    <row r="31" ht="18.75" customHeight="1" hidden="1">
      <c r="A31" s="12" t="s">
        <v>17</v>
      </c>
    </row>
    <row r="65536" ht="21" customHeight="1"/>
  </sheetData>
  <sheetProtection selectLockedCells="1" selectUnlockedCells="1"/>
  <hyperlinks>
    <hyperlink ref="A26" r:id="rId1" display="www.td-aleks54.ru"/>
    <hyperlink ref="A27" r:id="rId2" display="www.td-aleks54.ru"/>
  </hyperlinks>
  <printOptions/>
  <pageMargins left="0.7" right="0.7" top="0.75" bottom="0.75" header="0.5118055555555555" footer="0.5118055555555555"/>
  <pageSetup horizontalDpi="300" verticalDpi="300" orientation="portrait" paperSize="9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AD71"/>
  <sheetViews>
    <sheetView zoomScalePageLayoutView="0" workbookViewId="0" topLeftCell="A41">
      <selection activeCell="K55" sqref="K55"/>
    </sheetView>
  </sheetViews>
  <sheetFormatPr defaultColWidth="9.140625" defaultRowHeight="15"/>
  <cols>
    <col min="1" max="1" width="30.421875" style="0" customWidth="1"/>
    <col min="7" max="7" width="58.28125" style="0" customWidth="1"/>
  </cols>
  <sheetData>
    <row r="1" spans="1:7" ht="18">
      <c r="A1" s="312" t="s">
        <v>19</v>
      </c>
      <c r="B1" s="312"/>
      <c r="C1" s="312"/>
      <c r="D1" s="312"/>
      <c r="E1" s="312"/>
      <c r="F1" s="312"/>
      <c r="G1" s="312"/>
    </row>
    <row r="2" spans="1:7" ht="18">
      <c r="A2" s="313" t="s">
        <v>20</v>
      </c>
      <c r="B2" s="313"/>
      <c r="C2" s="313"/>
      <c r="D2" s="313"/>
      <c r="E2" s="313"/>
      <c r="F2" s="313"/>
      <c r="G2" s="313"/>
    </row>
    <row r="3" spans="1:7" ht="15" customHeight="1">
      <c r="A3" s="314" t="s">
        <v>21</v>
      </c>
      <c r="B3" s="13" t="s">
        <v>22</v>
      </c>
      <c r="C3" s="14" t="s">
        <v>23</v>
      </c>
      <c r="D3" s="15"/>
      <c r="E3" s="16"/>
      <c r="F3" s="16"/>
      <c r="G3" s="315" t="s">
        <v>24</v>
      </c>
    </row>
    <row r="4" spans="1:7" ht="15">
      <c r="A4" s="314"/>
      <c r="B4" s="13" t="s">
        <v>22</v>
      </c>
      <c r="C4" s="14" t="s">
        <v>25</v>
      </c>
      <c r="D4" s="15"/>
      <c r="E4" s="17"/>
      <c r="F4" s="17"/>
      <c r="G4" s="315"/>
    </row>
    <row r="5" spans="1:7" ht="15">
      <c r="A5" s="314"/>
      <c r="B5" s="18" t="s">
        <v>26</v>
      </c>
      <c r="C5" s="19" t="s">
        <v>27</v>
      </c>
      <c r="D5" s="20"/>
      <c r="E5" s="16">
        <v>95</v>
      </c>
      <c r="F5" s="16">
        <v>90</v>
      </c>
      <c r="G5" s="315"/>
    </row>
    <row r="6" spans="1:7" ht="15" customHeight="1">
      <c r="A6" s="314" t="s">
        <v>28</v>
      </c>
      <c r="B6" s="13" t="s">
        <v>22</v>
      </c>
      <c r="C6" s="14" t="s">
        <v>23</v>
      </c>
      <c r="D6" s="15"/>
      <c r="E6" s="16"/>
      <c r="F6" s="16"/>
      <c r="G6" s="315" t="s">
        <v>29</v>
      </c>
    </row>
    <row r="7" spans="1:7" ht="15" customHeight="1">
      <c r="A7" s="314"/>
      <c r="B7" s="13" t="s">
        <v>22</v>
      </c>
      <c r="C7" s="14" t="s">
        <v>25</v>
      </c>
      <c r="D7" s="15"/>
      <c r="E7" s="17"/>
      <c r="F7" s="17"/>
      <c r="G7" s="315"/>
    </row>
    <row r="8" spans="1:7" ht="15" customHeight="1">
      <c r="A8" s="314"/>
      <c r="B8" s="18" t="s">
        <v>26</v>
      </c>
      <c r="C8" s="19" t="s">
        <v>27</v>
      </c>
      <c r="D8" s="20"/>
      <c r="E8" s="16">
        <v>102</v>
      </c>
      <c r="F8" s="16">
        <v>99</v>
      </c>
      <c r="G8" s="315"/>
    </row>
    <row r="9" spans="1:7" ht="15" customHeight="1">
      <c r="A9" s="314" t="s">
        <v>30</v>
      </c>
      <c r="B9" s="13" t="s">
        <v>22</v>
      </c>
      <c r="C9" s="14" t="s">
        <v>25</v>
      </c>
      <c r="D9" s="15"/>
      <c r="E9" s="17"/>
      <c r="F9" s="16"/>
      <c r="G9" s="315" t="s">
        <v>31</v>
      </c>
    </row>
    <row r="10" spans="1:7" ht="15" customHeight="1">
      <c r="A10" s="314"/>
      <c r="B10" s="18"/>
      <c r="C10" s="19"/>
      <c r="D10" s="15"/>
      <c r="E10" s="17"/>
      <c r="F10" s="16"/>
      <c r="G10" s="315"/>
    </row>
    <row r="11" spans="1:7" ht="15" customHeight="1">
      <c r="A11" s="314"/>
      <c r="B11" s="18" t="s">
        <v>26</v>
      </c>
      <c r="C11" s="19" t="s">
        <v>27</v>
      </c>
      <c r="D11" s="15"/>
      <c r="E11" s="17"/>
      <c r="F11" s="17"/>
      <c r="G11" s="315"/>
    </row>
    <row r="12" spans="1:7" ht="15" customHeight="1">
      <c r="A12" s="314"/>
      <c r="B12" s="18" t="s">
        <v>26</v>
      </c>
      <c r="C12" s="19" t="s">
        <v>27</v>
      </c>
      <c r="D12" s="20"/>
      <c r="E12" s="16"/>
      <c r="F12" s="16"/>
      <c r="G12" s="315"/>
    </row>
    <row r="13" spans="1:7" ht="15" customHeight="1">
      <c r="A13" s="314" t="s">
        <v>32</v>
      </c>
      <c r="B13" s="13" t="s">
        <v>22</v>
      </c>
      <c r="C13" s="14" t="s">
        <v>23</v>
      </c>
      <c r="D13" s="15"/>
      <c r="E13" s="16"/>
      <c r="F13" s="16"/>
      <c r="G13" s="315" t="s">
        <v>33</v>
      </c>
    </row>
    <row r="14" spans="1:7" ht="15" customHeight="1">
      <c r="A14" s="314"/>
      <c r="B14" s="13" t="s">
        <v>22</v>
      </c>
      <c r="C14" s="14" t="s">
        <v>25</v>
      </c>
      <c r="D14" s="15"/>
      <c r="E14" s="17"/>
      <c r="F14" s="17"/>
      <c r="G14" s="315"/>
    </row>
    <row r="15" spans="1:7" ht="15" customHeight="1">
      <c r="A15" s="314"/>
      <c r="B15" s="18" t="s">
        <v>26</v>
      </c>
      <c r="C15" s="19" t="s">
        <v>34</v>
      </c>
      <c r="D15" s="20"/>
      <c r="E15" s="16"/>
      <c r="F15" s="16"/>
      <c r="G15" s="315"/>
    </row>
    <row r="16" spans="1:7" ht="15" customHeight="1">
      <c r="A16" s="314" t="s">
        <v>35</v>
      </c>
      <c r="B16" s="13" t="s">
        <v>22</v>
      </c>
      <c r="C16" s="14" t="s">
        <v>23</v>
      </c>
      <c r="D16" s="15"/>
      <c r="E16" s="16"/>
      <c r="F16" s="16"/>
      <c r="G16" s="315" t="s">
        <v>36</v>
      </c>
    </row>
    <row r="17" spans="1:7" ht="15" customHeight="1">
      <c r="A17" s="314"/>
      <c r="B17" s="13" t="s">
        <v>22</v>
      </c>
      <c r="C17" s="14" t="s">
        <v>25</v>
      </c>
      <c r="D17" s="15"/>
      <c r="E17" s="17"/>
      <c r="F17" s="17"/>
      <c r="G17" s="315"/>
    </row>
    <row r="18" spans="1:7" ht="15" customHeight="1">
      <c r="A18" s="314"/>
      <c r="B18" s="18" t="s">
        <v>26</v>
      </c>
      <c r="C18" s="19" t="s">
        <v>34</v>
      </c>
      <c r="D18" s="20"/>
      <c r="E18" s="16"/>
      <c r="F18" s="16"/>
      <c r="G18" s="315"/>
    </row>
    <row r="19" spans="1:7" ht="15" customHeight="1">
      <c r="A19" s="314" t="s">
        <v>37</v>
      </c>
      <c r="B19" s="13" t="s">
        <v>22</v>
      </c>
      <c r="C19" s="14" t="s">
        <v>25</v>
      </c>
      <c r="D19" s="15"/>
      <c r="E19" s="16"/>
      <c r="F19" s="16"/>
      <c r="G19" s="317" t="s">
        <v>38</v>
      </c>
    </row>
    <row r="20" spans="1:7" ht="15" customHeight="1">
      <c r="A20" s="314"/>
      <c r="B20" s="18" t="s">
        <v>26</v>
      </c>
      <c r="C20" s="19" t="s">
        <v>27</v>
      </c>
      <c r="D20" s="15"/>
      <c r="E20" s="17">
        <v>115</v>
      </c>
      <c r="F20" s="17">
        <v>105</v>
      </c>
      <c r="G20" s="317"/>
    </row>
    <row r="21" spans="1:7" ht="15" customHeight="1">
      <c r="A21" s="314"/>
      <c r="B21" s="13"/>
      <c r="C21" s="14"/>
      <c r="D21" s="20"/>
      <c r="E21" s="16"/>
      <c r="F21" s="16"/>
      <c r="G21" s="317"/>
    </row>
    <row r="22" spans="1:7" ht="60">
      <c r="A22" s="22" t="s">
        <v>39</v>
      </c>
      <c r="B22" s="23" t="s">
        <v>26</v>
      </c>
      <c r="C22" s="24" t="s">
        <v>40</v>
      </c>
      <c r="D22" s="25"/>
      <c r="E22" s="26">
        <v>103</v>
      </c>
      <c r="F22" s="26">
        <v>99</v>
      </c>
      <c r="G22" s="27" t="s">
        <v>41</v>
      </c>
    </row>
    <row r="23" spans="1:7" ht="60">
      <c r="A23" s="28" t="s">
        <v>42</v>
      </c>
      <c r="B23" s="29" t="s">
        <v>26</v>
      </c>
      <c r="C23" s="30" t="s">
        <v>40</v>
      </c>
      <c r="D23" s="31"/>
      <c r="E23" s="32">
        <v>93</v>
      </c>
      <c r="F23" s="32">
        <v>89</v>
      </c>
      <c r="G23" s="33" t="s">
        <v>43</v>
      </c>
    </row>
    <row r="24" spans="1:7" ht="48.75">
      <c r="A24" s="34" t="s">
        <v>44</v>
      </c>
      <c r="B24" s="13" t="s">
        <v>45</v>
      </c>
      <c r="C24" s="35" t="s">
        <v>46</v>
      </c>
      <c r="D24" s="36"/>
      <c r="E24" s="37"/>
      <c r="F24" s="37"/>
      <c r="G24" s="38" t="s">
        <v>47</v>
      </c>
    </row>
    <row r="25" spans="1:30" ht="60">
      <c r="A25" s="305" t="s">
        <v>48</v>
      </c>
      <c r="B25" s="306" t="s">
        <v>45</v>
      </c>
      <c r="C25" s="307" t="s">
        <v>49</v>
      </c>
      <c r="D25" s="305"/>
      <c r="E25" s="306">
        <v>90</v>
      </c>
      <c r="F25" s="306">
        <v>85</v>
      </c>
      <c r="G25" s="307" t="s">
        <v>50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</row>
    <row r="26" spans="1:30" ht="18.75" customHeight="1">
      <c r="A26" s="318" t="s">
        <v>51</v>
      </c>
      <c r="B26" s="318"/>
      <c r="C26" s="318"/>
      <c r="D26" s="318"/>
      <c r="E26" s="318"/>
      <c r="F26" s="318"/>
      <c r="G26" s="318"/>
      <c r="H26" s="40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</row>
    <row r="27" spans="1:8" ht="61.5" customHeight="1">
      <c r="A27" s="41" t="s">
        <v>52</v>
      </c>
      <c r="B27" s="42" t="s">
        <v>26</v>
      </c>
      <c r="C27" s="43" t="s">
        <v>53</v>
      </c>
      <c r="D27" s="44"/>
      <c r="E27" s="44"/>
      <c r="F27" s="44"/>
      <c r="G27" s="45" t="s">
        <v>54</v>
      </c>
      <c r="H27" s="40"/>
    </row>
    <row r="28" spans="1:8" ht="61.5" customHeight="1">
      <c r="A28" s="41" t="s">
        <v>55</v>
      </c>
      <c r="B28" s="42" t="s">
        <v>26</v>
      </c>
      <c r="C28" s="43" t="s">
        <v>56</v>
      </c>
      <c r="D28" s="44"/>
      <c r="E28" s="44"/>
      <c r="F28" s="44"/>
      <c r="G28" s="45" t="s">
        <v>57</v>
      </c>
      <c r="H28" s="40"/>
    </row>
    <row r="29" spans="1:8" ht="61.5" customHeight="1">
      <c r="A29" s="41" t="s">
        <v>58</v>
      </c>
      <c r="B29" s="42" t="s">
        <v>26</v>
      </c>
      <c r="C29" s="43" t="s">
        <v>59</v>
      </c>
      <c r="D29" s="44"/>
      <c r="E29" s="44"/>
      <c r="F29" s="44"/>
      <c r="G29" s="38" t="s">
        <v>60</v>
      </c>
      <c r="H29" s="40"/>
    </row>
    <row r="30" spans="1:8" ht="61.5" customHeight="1">
      <c r="A30" s="41" t="s">
        <v>61</v>
      </c>
      <c r="B30" s="42" t="s">
        <v>26</v>
      </c>
      <c r="C30" s="43" t="s">
        <v>59</v>
      </c>
      <c r="D30" s="44"/>
      <c r="E30" s="44"/>
      <c r="F30" s="44"/>
      <c r="G30" s="46" t="s">
        <v>62</v>
      </c>
      <c r="H30" s="40"/>
    </row>
    <row r="31" spans="1:8" ht="75" customHeight="1">
      <c r="A31" s="41" t="s">
        <v>63</v>
      </c>
      <c r="B31" s="42" t="s">
        <v>45</v>
      </c>
      <c r="C31" s="43" t="s">
        <v>59</v>
      </c>
      <c r="D31" s="44"/>
      <c r="E31" s="44"/>
      <c r="F31" s="44"/>
      <c r="G31" s="46" t="s">
        <v>64</v>
      </c>
      <c r="H31" s="40"/>
    </row>
    <row r="32" spans="1:8" ht="61.5" customHeight="1">
      <c r="A32" s="300" t="s">
        <v>65</v>
      </c>
      <c r="B32" s="301"/>
      <c r="C32" s="302" t="s">
        <v>66</v>
      </c>
      <c r="D32" s="303"/>
      <c r="E32" s="303">
        <v>110</v>
      </c>
      <c r="F32" s="303">
        <v>100</v>
      </c>
      <c r="G32" s="304" t="s">
        <v>67</v>
      </c>
      <c r="H32" s="40"/>
    </row>
    <row r="33" spans="1:8" ht="72" customHeight="1">
      <c r="A33" s="41" t="s">
        <v>68</v>
      </c>
      <c r="B33" s="42" t="s">
        <v>26</v>
      </c>
      <c r="C33" s="43" t="s">
        <v>66</v>
      </c>
      <c r="D33" s="44"/>
      <c r="E33" s="44">
        <v>126</v>
      </c>
      <c r="F33" s="44">
        <v>122</v>
      </c>
      <c r="G33" s="45" t="s">
        <v>69</v>
      </c>
      <c r="H33" s="40"/>
    </row>
    <row r="34" spans="1:8" ht="66.75" customHeight="1">
      <c r="A34" s="41" t="s">
        <v>70</v>
      </c>
      <c r="B34" s="47" t="s">
        <v>26</v>
      </c>
      <c r="C34" s="48" t="s">
        <v>66</v>
      </c>
      <c r="D34" s="49"/>
      <c r="E34" s="49">
        <v>135</v>
      </c>
      <c r="F34" s="49">
        <v>132</v>
      </c>
      <c r="G34" s="50" t="s">
        <v>71</v>
      </c>
      <c r="H34" s="40"/>
    </row>
    <row r="35" spans="1:7" ht="59.25" customHeight="1">
      <c r="A35" s="28" t="s">
        <v>72</v>
      </c>
      <c r="B35" s="51" t="s">
        <v>26</v>
      </c>
      <c r="C35" s="43" t="s">
        <v>53</v>
      </c>
      <c r="D35" s="44"/>
      <c r="E35" s="44">
        <v>117</v>
      </c>
      <c r="F35" s="44">
        <v>113</v>
      </c>
      <c r="G35" s="52" t="s">
        <v>73</v>
      </c>
    </row>
    <row r="36" spans="1:10" ht="15">
      <c r="A36" s="319" t="s">
        <v>74</v>
      </c>
      <c r="B36" s="319"/>
      <c r="C36" s="319"/>
      <c r="D36" s="319"/>
      <c r="E36" s="319"/>
      <c r="F36" s="319"/>
      <c r="G36" s="319"/>
      <c r="H36" s="319"/>
      <c r="I36" s="319"/>
      <c r="J36" s="319"/>
    </row>
    <row r="37" spans="1:7" ht="15" customHeight="1">
      <c r="A37" s="24" t="s">
        <v>75</v>
      </c>
      <c r="B37" s="53" t="s">
        <v>76</v>
      </c>
      <c r="C37" s="30" t="s">
        <v>77</v>
      </c>
      <c r="D37" s="54">
        <v>2.8</v>
      </c>
      <c r="E37" s="54">
        <v>2.5</v>
      </c>
      <c r="F37" s="54"/>
      <c r="G37" s="317" t="s">
        <v>78</v>
      </c>
    </row>
    <row r="38" spans="1:7" ht="15">
      <c r="A38" s="30" t="s">
        <v>79</v>
      </c>
      <c r="B38" s="53" t="s">
        <v>76</v>
      </c>
      <c r="C38" s="30" t="s">
        <v>77</v>
      </c>
      <c r="D38" s="54">
        <v>3.6</v>
      </c>
      <c r="E38" s="54">
        <v>3</v>
      </c>
      <c r="F38" s="54"/>
      <c r="G38" s="317"/>
    </row>
    <row r="39" spans="1:7" ht="15">
      <c r="A39" s="30" t="s">
        <v>80</v>
      </c>
      <c r="B39" s="53" t="s">
        <v>76</v>
      </c>
      <c r="C39" s="30" t="s">
        <v>77</v>
      </c>
      <c r="D39" s="54">
        <v>4.5</v>
      </c>
      <c r="E39" s="54">
        <v>4</v>
      </c>
      <c r="F39" s="54"/>
      <c r="G39" s="317"/>
    </row>
    <row r="40" spans="1:7" ht="15">
      <c r="A40" s="30" t="s">
        <v>81</v>
      </c>
      <c r="B40" s="53" t="s">
        <v>76</v>
      </c>
      <c r="C40" s="30" t="s">
        <v>77</v>
      </c>
      <c r="D40" s="54">
        <v>5</v>
      </c>
      <c r="E40" s="54">
        <v>4.5</v>
      </c>
      <c r="F40" s="54"/>
      <c r="G40" s="317"/>
    </row>
    <row r="41" spans="1:7" ht="15">
      <c r="A41" s="30" t="s">
        <v>82</v>
      </c>
      <c r="B41" s="53" t="s">
        <v>76</v>
      </c>
      <c r="C41" s="30" t="s">
        <v>77</v>
      </c>
      <c r="D41" s="54">
        <v>6.5</v>
      </c>
      <c r="E41" s="54">
        <v>6</v>
      </c>
      <c r="F41" s="54"/>
      <c r="G41" s="317"/>
    </row>
    <row r="42" spans="1:7" ht="15">
      <c r="A42" s="30" t="s">
        <v>83</v>
      </c>
      <c r="B42" s="53" t="s">
        <v>76</v>
      </c>
      <c r="C42" s="30" t="s">
        <v>77</v>
      </c>
      <c r="D42" s="54"/>
      <c r="E42" s="54"/>
      <c r="F42" s="54"/>
      <c r="G42" s="317"/>
    </row>
    <row r="43" spans="1:7" ht="15">
      <c r="A43" s="30" t="s">
        <v>84</v>
      </c>
      <c r="B43" s="53" t="s">
        <v>76</v>
      </c>
      <c r="C43" s="30" t="s">
        <v>77</v>
      </c>
      <c r="D43" s="54">
        <v>8</v>
      </c>
      <c r="E43" s="54">
        <v>7.5</v>
      </c>
      <c r="F43" s="54"/>
      <c r="G43" s="317"/>
    </row>
    <row r="44" spans="1:7" ht="15">
      <c r="A44" s="30" t="s">
        <v>85</v>
      </c>
      <c r="B44" s="53" t="s">
        <v>76</v>
      </c>
      <c r="C44" s="30" t="s">
        <v>77</v>
      </c>
      <c r="D44" s="54">
        <v>7</v>
      </c>
      <c r="E44" s="54">
        <v>6.5</v>
      </c>
      <c r="F44" s="54"/>
      <c r="G44" s="317"/>
    </row>
    <row r="45" spans="1:7" ht="15">
      <c r="A45" s="30" t="s">
        <v>86</v>
      </c>
      <c r="B45" s="53" t="s">
        <v>76</v>
      </c>
      <c r="C45" s="30" t="s">
        <v>77</v>
      </c>
      <c r="D45" s="54">
        <v>12.5</v>
      </c>
      <c r="E45" s="54">
        <v>11.5</v>
      </c>
      <c r="F45" s="54"/>
      <c r="G45" s="317"/>
    </row>
    <row r="46" spans="1:7" ht="15">
      <c r="A46" s="30" t="s">
        <v>87</v>
      </c>
      <c r="B46" s="53" t="s">
        <v>76</v>
      </c>
      <c r="C46" s="30" t="s">
        <v>77</v>
      </c>
      <c r="D46" s="54">
        <v>10</v>
      </c>
      <c r="E46" s="54">
        <v>9</v>
      </c>
      <c r="F46" s="54"/>
      <c r="G46" s="317"/>
    </row>
    <row r="47" spans="1:7" ht="15">
      <c r="A47" s="30" t="s">
        <v>88</v>
      </c>
      <c r="B47" s="53" t="s">
        <v>76</v>
      </c>
      <c r="C47" s="30" t="s">
        <v>77</v>
      </c>
      <c r="D47" s="54">
        <v>19</v>
      </c>
      <c r="E47" s="54">
        <v>17.5</v>
      </c>
      <c r="F47" s="54"/>
      <c r="G47" s="317"/>
    </row>
    <row r="48" spans="1:7" ht="15">
      <c r="A48" s="30" t="s">
        <v>89</v>
      </c>
      <c r="B48" s="53" t="s">
        <v>76</v>
      </c>
      <c r="C48" s="30" t="s">
        <v>77</v>
      </c>
      <c r="D48" s="54">
        <v>14.5</v>
      </c>
      <c r="E48" s="54">
        <v>13</v>
      </c>
      <c r="F48" s="54"/>
      <c r="G48" s="317"/>
    </row>
    <row r="49" spans="1:7" ht="15">
      <c r="A49" s="30" t="s">
        <v>90</v>
      </c>
      <c r="B49" s="53" t="s">
        <v>76</v>
      </c>
      <c r="C49" s="30" t="s">
        <v>77</v>
      </c>
      <c r="D49" s="54">
        <v>26.5</v>
      </c>
      <c r="E49" s="54">
        <v>24</v>
      </c>
      <c r="F49" s="54"/>
      <c r="G49" s="317"/>
    </row>
    <row r="50" spans="1:7" ht="15">
      <c r="A50" s="30" t="s">
        <v>91</v>
      </c>
      <c r="B50" s="53" t="s">
        <v>76</v>
      </c>
      <c r="C50" s="30" t="s">
        <v>77</v>
      </c>
      <c r="D50" s="54">
        <v>22</v>
      </c>
      <c r="E50" s="54">
        <v>20</v>
      </c>
      <c r="F50" s="54"/>
      <c r="G50" s="317"/>
    </row>
    <row r="51" spans="1:7" ht="15">
      <c r="A51" s="30" t="s">
        <v>92</v>
      </c>
      <c r="B51" s="53" t="s">
        <v>76</v>
      </c>
      <c r="C51" s="30" t="s">
        <v>77</v>
      </c>
      <c r="D51" s="54">
        <v>50</v>
      </c>
      <c r="E51" s="54">
        <v>45</v>
      </c>
      <c r="F51" s="54"/>
      <c r="G51" s="317"/>
    </row>
    <row r="52" spans="1:10" ht="15">
      <c r="A52" s="319" t="s">
        <v>93</v>
      </c>
      <c r="B52" s="319"/>
      <c r="C52" s="319"/>
      <c r="D52" s="319"/>
      <c r="E52" s="319"/>
      <c r="F52" s="319"/>
      <c r="G52" s="319"/>
      <c r="H52" s="319"/>
      <c r="I52" s="319"/>
      <c r="J52" s="319"/>
    </row>
    <row r="53" spans="1:9" ht="25.5" customHeight="1">
      <c r="A53" s="55" t="s">
        <v>94</v>
      </c>
      <c r="B53" s="29" t="s">
        <v>22</v>
      </c>
      <c r="C53" s="32"/>
      <c r="D53" s="32"/>
      <c r="E53" s="56"/>
      <c r="F53" s="57"/>
      <c r="G53" s="316" t="s">
        <v>95</v>
      </c>
      <c r="H53" s="59"/>
      <c r="I53" s="59"/>
    </row>
    <row r="54" spans="1:9" ht="27" customHeight="1">
      <c r="A54" s="55" t="s">
        <v>96</v>
      </c>
      <c r="B54" s="29" t="s">
        <v>22</v>
      </c>
      <c r="C54" s="32"/>
      <c r="D54" s="26"/>
      <c r="E54" s="56"/>
      <c r="F54" s="57"/>
      <c r="G54" s="316"/>
      <c r="H54" s="59"/>
      <c r="I54" s="59"/>
    </row>
    <row r="55" spans="1:9" ht="15">
      <c r="A55" s="55" t="s">
        <v>97</v>
      </c>
      <c r="B55" s="29" t="s">
        <v>22</v>
      </c>
      <c r="C55" s="32"/>
      <c r="D55" s="32"/>
      <c r="E55" s="56"/>
      <c r="F55" s="57"/>
      <c r="G55" s="316"/>
      <c r="H55" s="59"/>
      <c r="I55" s="59"/>
    </row>
    <row r="56" spans="1:6" ht="24.75">
      <c r="A56" s="308" t="s">
        <v>98</v>
      </c>
      <c r="B56" s="309" t="s">
        <v>22</v>
      </c>
      <c r="C56" s="310">
        <v>240</v>
      </c>
      <c r="D56" s="32"/>
      <c r="E56" s="56"/>
      <c r="F56" s="57"/>
    </row>
    <row r="57" spans="1:6" ht="24.75">
      <c r="A57" s="55" t="s">
        <v>99</v>
      </c>
      <c r="B57" s="29" t="s">
        <v>22</v>
      </c>
      <c r="C57" s="32"/>
      <c r="D57" s="32"/>
      <c r="E57" s="56"/>
      <c r="F57" s="57"/>
    </row>
    <row r="58" spans="1:6" ht="24.75">
      <c r="A58" s="55" t="s">
        <v>100</v>
      </c>
      <c r="B58" s="29" t="s">
        <v>22</v>
      </c>
      <c r="C58" s="32"/>
      <c r="D58" s="32"/>
      <c r="E58" s="56"/>
      <c r="F58" s="57"/>
    </row>
    <row r="71" ht="15">
      <c r="E71" t="s">
        <v>968</v>
      </c>
    </row>
  </sheetData>
  <sheetProtection selectLockedCells="1" selectUnlockedCells="1"/>
  <mergeCells count="19">
    <mergeCell ref="G53:G55"/>
    <mergeCell ref="A19:A21"/>
    <mergeCell ref="G19:G21"/>
    <mergeCell ref="A26:G26"/>
    <mergeCell ref="A36:J36"/>
    <mergeCell ref="G37:G51"/>
    <mergeCell ref="A52:J52"/>
    <mergeCell ref="A9:A12"/>
    <mergeCell ref="G9:G12"/>
    <mergeCell ref="A13:A15"/>
    <mergeCell ref="G13:G15"/>
    <mergeCell ref="A16:A18"/>
    <mergeCell ref="G16:G18"/>
    <mergeCell ref="A1:G1"/>
    <mergeCell ref="A2:G2"/>
    <mergeCell ref="A3:A5"/>
    <mergeCell ref="G3:G5"/>
    <mergeCell ref="A6:A8"/>
    <mergeCell ref="G6:G8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1:J116"/>
  <sheetViews>
    <sheetView zoomScalePageLayoutView="0" workbookViewId="0" topLeftCell="A114">
      <selection activeCell="A1" sqref="A1:D1"/>
    </sheetView>
  </sheetViews>
  <sheetFormatPr defaultColWidth="9.140625" defaultRowHeight="15"/>
  <cols>
    <col min="1" max="1" width="18.00390625" style="0" customWidth="1"/>
    <col min="2" max="2" width="13.57421875" style="0" customWidth="1"/>
    <col min="3" max="3" width="14.7109375" style="0" customWidth="1"/>
    <col min="4" max="4" width="18.140625" style="0" customWidth="1"/>
    <col min="6" max="6" width="25.7109375" style="0" customWidth="1"/>
  </cols>
  <sheetData>
    <row r="1" spans="1:4" ht="15">
      <c r="A1" s="320" t="s">
        <v>101</v>
      </c>
      <c r="B1" s="320"/>
      <c r="C1" s="320"/>
      <c r="D1" s="320"/>
    </row>
    <row r="2" spans="1:4" ht="15" customHeight="1">
      <c r="A2" s="60" t="s">
        <v>102</v>
      </c>
      <c r="B2" s="61" t="s">
        <v>103</v>
      </c>
      <c r="C2" s="62" t="s">
        <v>104</v>
      </c>
      <c r="D2" s="62" t="s">
        <v>105</v>
      </c>
    </row>
    <row r="3" spans="1:4" ht="15">
      <c r="A3" s="63"/>
      <c r="B3" s="64"/>
      <c r="C3" s="65"/>
      <c r="D3" s="65"/>
    </row>
    <row r="4" spans="1:4" ht="18.75">
      <c r="A4" s="66" t="s">
        <v>106</v>
      </c>
      <c r="B4" s="67">
        <f>20*8</f>
        <v>160</v>
      </c>
      <c r="C4" s="68"/>
      <c r="D4" s="68">
        <v>261.8</v>
      </c>
    </row>
    <row r="5" spans="1:4" ht="18.75">
      <c r="A5" s="69" t="s">
        <v>107</v>
      </c>
      <c r="B5" s="70">
        <v>230</v>
      </c>
      <c r="C5" s="68"/>
      <c r="D5" s="68">
        <v>202.84000000000003</v>
      </c>
    </row>
    <row r="6" spans="1:4" ht="18.75">
      <c r="A6" s="69" t="s">
        <v>108</v>
      </c>
      <c r="B6" s="70">
        <v>200</v>
      </c>
      <c r="C6" s="68"/>
      <c r="D6" s="68">
        <v>258.5</v>
      </c>
    </row>
    <row r="7" spans="1:4" ht="18.75">
      <c r="A7" s="69" t="s">
        <v>109</v>
      </c>
      <c r="B7" s="70">
        <f>15*20</f>
        <v>300</v>
      </c>
      <c r="C7" s="68"/>
      <c r="D7" s="68">
        <v>208.23</v>
      </c>
    </row>
    <row r="8" spans="1:4" ht="18.75">
      <c r="A8" s="69" t="s">
        <v>110</v>
      </c>
      <c r="B8" s="70">
        <f>23*20</f>
        <v>460</v>
      </c>
      <c r="C8" s="68"/>
      <c r="D8" s="68">
        <v>169.84000000000003</v>
      </c>
    </row>
    <row r="9" spans="1:4" ht="18.75">
      <c r="A9" s="69" t="s">
        <v>111</v>
      </c>
      <c r="B9" s="70">
        <f>23*20</f>
        <v>460</v>
      </c>
      <c r="C9" s="68"/>
      <c r="D9" s="68">
        <v>169.84000000000003</v>
      </c>
    </row>
    <row r="10" spans="1:4" ht="37.5">
      <c r="A10" s="71" t="s">
        <v>112</v>
      </c>
      <c r="B10" s="70">
        <f>8*20</f>
        <v>160</v>
      </c>
      <c r="C10" s="68"/>
      <c r="D10" s="68">
        <v>287.54</v>
      </c>
    </row>
    <row r="11" spans="1:4" ht="37.5">
      <c r="A11" s="71" t="s">
        <v>113</v>
      </c>
      <c r="B11" s="70">
        <f>8*20</f>
        <v>160</v>
      </c>
      <c r="C11" s="68"/>
      <c r="D11" s="68">
        <v>0</v>
      </c>
    </row>
    <row r="12" spans="1:4" ht="18.75">
      <c r="A12" s="69" t="s">
        <v>114</v>
      </c>
      <c r="B12" s="70">
        <f>200</f>
        <v>200</v>
      </c>
      <c r="C12" s="68"/>
      <c r="D12" s="68">
        <v>174.13000000000002</v>
      </c>
    </row>
    <row r="13" spans="1:4" ht="18.75">
      <c r="A13" s="69" t="s">
        <v>115</v>
      </c>
      <c r="B13" s="70">
        <v>200</v>
      </c>
      <c r="C13" s="68"/>
      <c r="D13" s="68">
        <v>309.21000000000004</v>
      </c>
    </row>
    <row r="14" spans="1:4" ht="56.25">
      <c r="A14" s="72" t="s">
        <v>116</v>
      </c>
      <c r="B14" s="73">
        <f>10*20</f>
        <v>200</v>
      </c>
      <c r="C14" s="68"/>
      <c r="D14" s="68">
        <v>236.61</v>
      </c>
    </row>
    <row r="15" spans="1:4" ht="18.75">
      <c r="A15" s="74" t="s">
        <v>117</v>
      </c>
      <c r="B15" s="75">
        <v>250</v>
      </c>
      <c r="C15" s="68"/>
      <c r="D15" s="68">
        <v>125.18</v>
      </c>
    </row>
    <row r="16" spans="1:4" ht="18.75">
      <c r="A16" s="76" t="s">
        <v>118</v>
      </c>
      <c r="B16" s="70">
        <v>200</v>
      </c>
      <c r="C16" s="68"/>
      <c r="D16" s="68">
        <v>192.50000000000003</v>
      </c>
    </row>
    <row r="17" spans="1:4" ht="18.75">
      <c r="A17" s="77" t="s">
        <v>119</v>
      </c>
      <c r="B17" s="78">
        <v>200</v>
      </c>
      <c r="C17" s="68"/>
      <c r="D17" s="68">
        <v>182.60000000000002</v>
      </c>
    </row>
    <row r="18" spans="1:4" ht="18.75">
      <c r="A18" s="76" t="s">
        <v>120</v>
      </c>
      <c r="B18" s="70">
        <v>200</v>
      </c>
      <c r="C18" s="68"/>
      <c r="D18" s="68">
        <v>203.50000000000003</v>
      </c>
    </row>
    <row r="19" spans="1:4" ht="18.75">
      <c r="A19" s="77" t="s">
        <v>121</v>
      </c>
      <c r="B19" s="78">
        <v>280</v>
      </c>
      <c r="C19" s="68"/>
      <c r="D19" s="68">
        <v>106.7</v>
      </c>
    </row>
    <row r="20" spans="1:4" ht="18.75">
      <c r="A20" s="77" t="s">
        <v>122</v>
      </c>
      <c r="B20" s="78">
        <v>230</v>
      </c>
      <c r="C20" s="68"/>
      <c r="D20" s="68">
        <v>126.72000000000001</v>
      </c>
    </row>
    <row r="21" spans="1:4" ht="18.75">
      <c r="A21" s="76" t="s">
        <v>123</v>
      </c>
      <c r="B21" s="70">
        <v>280</v>
      </c>
      <c r="C21" s="68"/>
      <c r="D21" s="68">
        <v>129.8</v>
      </c>
    </row>
    <row r="22" spans="1:4" ht="18.75">
      <c r="A22" s="76" t="s">
        <v>124</v>
      </c>
      <c r="B22" s="70">
        <v>230</v>
      </c>
      <c r="C22" s="68"/>
      <c r="D22" s="68">
        <v>150.48000000000002</v>
      </c>
    </row>
    <row r="23" spans="1:4" ht="18.75">
      <c r="A23" s="76" t="s">
        <v>125</v>
      </c>
      <c r="B23" s="70">
        <v>280</v>
      </c>
      <c r="C23" s="68"/>
      <c r="D23" s="68">
        <v>136.18</v>
      </c>
    </row>
    <row r="24" spans="1:4" ht="18.75">
      <c r="A24" s="76" t="s">
        <v>126</v>
      </c>
      <c r="B24" s="70">
        <v>230</v>
      </c>
      <c r="C24" s="68"/>
      <c r="D24" s="68">
        <v>157.3</v>
      </c>
    </row>
    <row r="25" spans="1:4" ht="18.75">
      <c r="A25" s="76" t="s">
        <v>127</v>
      </c>
      <c r="B25" s="70">
        <f>20*15</f>
        <v>300</v>
      </c>
      <c r="C25" s="68"/>
      <c r="D25" s="68">
        <v>72.60000000000001</v>
      </c>
    </row>
    <row r="26" spans="1:4" ht="18.75">
      <c r="A26" s="76" t="s">
        <v>128</v>
      </c>
      <c r="B26" s="70">
        <v>230</v>
      </c>
      <c r="C26" s="68"/>
      <c r="D26" s="68">
        <v>84.48</v>
      </c>
    </row>
    <row r="27" spans="1:4" ht="18.75">
      <c r="A27" s="76" t="s">
        <v>129</v>
      </c>
      <c r="B27" s="70">
        <f>20*15</f>
        <v>300</v>
      </c>
      <c r="C27" s="68"/>
      <c r="D27" s="68">
        <v>92.07</v>
      </c>
    </row>
    <row r="28" spans="1:4" ht="18.75">
      <c r="A28" s="76" t="s">
        <v>130</v>
      </c>
      <c r="B28" s="70">
        <v>230</v>
      </c>
      <c r="C28" s="68"/>
      <c r="D28" s="68">
        <v>103.73</v>
      </c>
    </row>
    <row r="29" spans="1:4" ht="18.75">
      <c r="A29" s="76" t="s">
        <v>131</v>
      </c>
      <c r="B29" s="70">
        <f>15*23</f>
        <v>345</v>
      </c>
      <c r="C29" s="68"/>
      <c r="D29" s="68">
        <v>92.73</v>
      </c>
    </row>
    <row r="30" spans="1:4" ht="18.75">
      <c r="A30" s="76" t="s">
        <v>132</v>
      </c>
      <c r="B30" s="70">
        <v>250</v>
      </c>
      <c r="C30" s="68"/>
      <c r="D30" s="68">
        <v>102.19000000000001</v>
      </c>
    </row>
    <row r="31" spans="1:4" ht="18.75">
      <c r="A31" s="76" t="s">
        <v>133</v>
      </c>
      <c r="B31" s="70">
        <f>15*23</f>
        <v>345</v>
      </c>
      <c r="C31" s="68"/>
      <c r="D31" s="68">
        <v>113.96</v>
      </c>
    </row>
    <row r="32" spans="1:4" ht="18.75">
      <c r="A32" s="76" t="s">
        <v>134</v>
      </c>
      <c r="B32" s="70">
        <v>250</v>
      </c>
      <c r="C32" s="68"/>
      <c r="D32" s="68">
        <v>123.97000000000001</v>
      </c>
    </row>
    <row r="33" spans="1:4" ht="18.75">
      <c r="A33" s="76" t="s">
        <v>135</v>
      </c>
      <c r="B33" s="70">
        <f>15*23</f>
        <v>345</v>
      </c>
      <c r="C33" s="68"/>
      <c r="D33" s="68">
        <v>119.46</v>
      </c>
    </row>
    <row r="34" spans="1:4" ht="18.75">
      <c r="A34" s="76" t="s">
        <v>136</v>
      </c>
      <c r="B34" s="70">
        <v>250</v>
      </c>
      <c r="C34" s="68"/>
      <c r="D34" s="68">
        <v>130.24</v>
      </c>
    </row>
    <row r="35" spans="1:4" ht="18.75">
      <c r="A35" s="77" t="s">
        <v>137</v>
      </c>
      <c r="B35" s="78">
        <f>15*23</f>
        <v>345</v>
      </c>
      <c r="C35" s="68"/>
      <c r="D35" s="68">
        <v>68.2</v>
      </c>
    </row>
    <row r="36" spans="1:4" ht="18.75">
      <c r="A36" s="77" t="s">
        <v>138</v>
      </c>
      <c r="B36" s="78">
        <v>250</v>
      </c>
      <c r="C36" s="68"/>
      <c r="D36" s="68">
        <v>81.4</v>
      </c>
    </row>
    <row r="37" spans="1:4" ht="18.75">
      <c r="A37" s="76" t="s">
        <v>139</v>
      </c>
      <c r="B37" s="70">
        <f>15*23</f>
        <v>345</v>
      </c>
      <c r="C37" s="68"/>
      <c r="D37" s="68">
        <v>83.05000000000001</v>
      </c>
    </row>
    <row r="38" spans="1:4" ht="18.75">
      <c r="A38" s="77" t="s">
        <v>140</v>
      </c>
      <c r="B38" s="78">
        <v>250</v>
      </c>
      <c r="C38" s="68"/>
      <c r="D38" s="68">
        <v>94.38000000000001</v>
      </c>
    </row>
    <row r="39" spans="1:4" ht="18.75">
      <c r="A39" s="77" t="s">
        <v>141</v>
      </c>
      <c r="B39" s="78">
        <v>250</v>
      </c>
      <c r="C39" s="68"/>
      <c r="D39" s="68">
        <v>89.21</v>
      </c>
    </row>
    <row r="40" spans="1:4" ht="18.75">
      <c r="A40" s="76" t="s">
        <v>142</v>
      </c>
      <c r="B40" s="70">
        <f>15*23</f>
        <v>345</v>
      </c>
      <c r="C40" s="68"/>
      <c r="D40" s="68">
        <v>98.89000000000001</v>
      </c>
    </row>
    <row r="41" spans="1:4" ht="18.75">
      <c r="A41" s="76" t="s">
        <v>143</v>
      </c>
      <c r="B41" s="70">
        <v>420</v>
      </c>
      <c r="C41" s="68"/>
      <c r="D41" s="68">
        <v>51.7</v>
      </c>
    </row>
    <row r="42" spans="1:4" ht="18.75">
      <c r="A42" s="79" t="s">
        <v>144</v>
      </c>
      <c r="B42" s="73">
        <v>280</v>
      </c>
      <c r="C42" s="68"/>
      <c r="D42" s="68">
        <v>61.60000000000001</v>
      </c>
    </row>
    <row r="43" spans="1:2" ht="15">
      <c r="A43" s="80" t="s">
        <v>145</v>
      </c>
      <c r="B43" s="80"/>
    </row>
    <row r="44" spans="1:2" ht="15">
      <c r="A44" s="80" t="s">
        <v>146</v>
      </c>
      <c r="B44" s="80"/>
    </row>
    <row r="45" spans="1:2" ht="15">
      <c r="A45" s="80" t="s">
        <v>147</v>
      </c>
      <c r="B45" s="80"/>
    </row>
    <row r="46" ht="15">
      <c r="A46" s="81" t="s">
        <v>148</v>
      </c>
    </row>
    <row r="47" ht="15">
      <c r="A47" s="81" t="s">
        <v>149</v>
      </c>
    </row>
    <row r="48" ht="15">
      <c r="A48" s="81" t="s">
        <v>150</v>
      </c>
    </row>
    <row r="49" spans="1:4" ht="15">
      <c r="A49" s="80"/>
      <c r="B49" s="80"/>
      <c r="C49" s="82"/>
      <c r="D49" s="80"/>
    </row>
    <row r="50" spans="1:4" ht="15">
      <c r="A50" s="80"/>
      <c r="B50" s="80"/>
      <c r="C50" s="82"/>
      <c r="D50" s="80"/>
    </row>
    <row r="51" spans="1:4" ht="15">
      <c r="A51" s="80"/>
      <c r="B51" s="80"/>
      <c r="C51" s="82"/>
      <c r="D51" s="80"/>
    </row>
    <row r="52" spans="1:4" ht="15">
      <c r="A52" s="80"/>
      <c r="B52" s="80"/>
      <c r="C52" s="82"/>
      <c r="D52" s="80"/>
    </row>
    <row r="53" spans="1:4" ht="15">
      <c r="A53" s="80"/>
      <c r="B53" s="80"/>
      <c r="C53" s="82"/>
      <c r="D53" s="80"/>
    </row>
    <row r="54" spans="1:4" ht="15">
      <c r="A54" s="80"/>
      <c r="B54" s="80"/>
      <c r="C54" s="82"/>
      <c r="D54" s="80"/>
    </row>
    <row r="55" spans="1:5" ht="15">
      <c r="A55" s="321" t="s">
        <v>151</v>
      </c>
      <c r="B55" s="321"/>
      <c r="C55" s="321"/>
      <c r="D55" s="321"/>
      <c r="E55" s="83"/>
    </row>
    <row r="56" spans="1:4" ht="45">
      <c r="A56" s="84" t="s">
        <v>152</v>
      </c>
      <c r="B56" s="85" t="s">
        <v>153</v>
      </c>
      <c r="C56" s="86" t="s">
        <v>154</v>
      </c>
      <c r="D56" s="87">
        <v>374</v>
      </c>
    </row>
    <row r="57" spans="1:4" ht="15">
      <c r="A57" s="88" t="s">
        <v>155</v>
      </c>
      <c r="B57" s="85" t="s">
        <v>153</v>
      </c>
      <c r="C57" s="89" t="s">
        <v>154</v>
      </c>
      <c r="D57" s="90">
        <v>324.5</v>
      </c>
    </row>
    <row r="58" spans="1:4" ht="60">
      <c r="A58" s="91" t="s">
        <v>156</v>
      </c>
      <c r="B58" s="92" t="s">
        <v>153</v>
      </c>
      <c r="C58" s="93" t="s">
        <v>154</v>
      </c>
      <c r="D58" s="94">
        <v>495</v>
      </c>
    </row>
    <row r="59" spans="1:4" ht="45">
      <c r="A59" s="95" t="s">
        <v>157</v>
      </c>
      <c r="B59" s="92" t="s">
        <v>153</v>
      </c>
      <c r="C59" s="96" t="s">
        <v>154</v>
      </c>
      <c r="D59" s="97">
        <v>473</v>
      </c>
    </row>
    <row r="60" spans="1:4" ht="45">
      <c r="A60" s="98" t="s">
        <v>158</v>
      </c>
      <c r="B60" s="92" t="s">
        <v>153</v>
      </c>
      <c r="C60" s="99" t="s">
        <v>154</v>
      </c>
      <c r="D60" s="100">
        <v>21</v>
      </c>
    </row>
    <row r="61" spans="1:4" ht="16.5" customHeight="1">
      <c r="A61" s="322" t="s">
        <v>159</v>
      </c>
      <c r="B61" s="322"/>
      <c r="C61" s="322"/>
      <c r="D61" s="322"/>
    </row>
    <row r="62" spans="1:4" ht="15" customHeight="1">
      <c r="A62" s="101" t="s">
        <v>160</v>
      </c>
      <c r="B62" s="323" t="s">
        <v>161</v>
      </c>
      <c r="C62" s="86" t="s">
        <v>154</v>
      </c>
      <c r="D62" s="87">
        <v>35.2</v>
      </c>
    </row>
    <row r="63" spans="1:4" ht="15">
      <c r="A63" s="102" t="s">
        <v>162</v>
      </c>
      <c r="B63" s="323"/>
      <c r="C63" s="89" t="s">
        <v>154</v>
      </c>
      <c r="D63" s="103">
        <v>41.8</v>
      </c>
    </row>
    <row r="64" spans="1:4" ht="15">
      <c r="A64" s="102" t="s">
        <v>163</v>
      </c>
      <c r="B64" s="323"/>
      <c r="C64" s="89" t="s">
        <v>154</v>
      </c>
      <c r="D64" s="103">
        <v>44</v>
      </c>
    </row>
    <row r="65" spans="1:4" ht="15">
      <c r="A65" s="102" t="s">
        <v>164</v>
      </c>
      <c r="B65" s="323"/>
      <c r="C65" s="89" t="s">
        <v>154</v>
      </c>
      <c r="D65" s="103">
        <v>51.7</v>
      </c>
    </row>
    <row r="66" spans="1:4" ht="15">
      <c r="A66" s="102" t="s">
        <v>165</v>
      </c>
      <c r="B66" s="323"/>
      <c r="C66" s="89" t="s">
        <v>154</v>
      </c>
      <c r="D66" s="103">
        <v>57.2</v>
      </c>
    </row>
    <row r="67" spans="1:4" ht="15">
      <c r="A67" s="102" t="s">
        <v>166</v>
      </c>
      <c r="B67" s="323"/>
      <c r="C67" s="89" t="s">
        <v>154</v>
      </c>
      <c r="D67" s="103">
        <v>62.7</v>
      </c>
    </row>
    <row r="68" spans="1:4" ht="15">
      <c r="A68" s="102" t="s">
        <v>167</v>
      </c>
      <c r="B68" s="323"/>
      <c r="C68" s="89" t="s">
        <v>154</v>
      </c>
      <c r="D68" s="103">
        <v>70.5</v>
      </c>
    </row>
    <row r="69" spans="1:4" ht="15">
      <c r="A69" s="102" t="s">
        <v>168</v>
      </c>
      <c r="B69" s="323"/>
      <c r="C69" s="89" t="s">
        <v>154</v>
      </c>
      <c r="D69" s="103">
        <v>75</v>
      </c>
    </row>
    <row r="70" spans="1:4" ht="15">
      <c r="A70" s="102"/>
      <c r="B70" s="323"/>
      <c r="C70" s="89" t="s">
        <v>154</v>
      </c>
      <c r="D70" s="103"/>
    </row>
    <row r="71" spans="1:4" ht="15">
      <c r="A71" s="102"/>
      <c r="B71" s="323"/>
      <c r="C71" s="89" t="s">
        <v>154</v>
      </c>
      <c r="D71" s="103"/>
    </row>
    <row r="72" spans="1:4" ht="15">
      <c r="A72" s="102"/>
      <c r="B72" s="323"/>
      <c r="C72" s="89" t="s">
        <v>154</v>
      </c>
      <c r="D72" s="103"/>
    </row>
    <row r="73" spans="1:4" ht="15">
      <c r="A73" s="104"/>
      <c r="B73" s="323"/>
      <c r="C73" s="96" t="s">
        <v>154</v>
      </c>
      <c r="D73" s="105"/>
    </row>
    <row r="74" spans="1:6" ht="15.75">
      <c r="A74" s="324" t="s">
        <v>169</v>
      </c>
      <c r="B74" s="324"/>
      <c r="C74" s="324"/>
      <c r="D74" s="324"/>
      <c r="E74" s="324"/>
      <c r="F74" s="324"/>
    </row>
    <row r="75" spans="1:6" ht="15" customHeight="1">
      <c r="A75" s="325" t="s">
        <v>170</v>
      </c>
      <c r="B75" s="326" t="s">
        <v>26</v>
      </c>
      <c r="C75" s="327" t="s">
        <v>171</v>
      </c>
      <c r="D75" s="328">
        <v>50</v>
      </c>
      <c r="E75" s="328">
        <v>47</v>
      </c>
      <c r="F75" s="329" t="s">
        <v>172</v>
      </c>
    </row>
    <row r="76" spans="1:6" ht="96.75" customHeight="1">
      <c r="A76" s="325"/>
      <c r="B76" s="326"/>
      <c r="C76" s="327"/>
      <c r="D76" s="328"/>
      <c r="E76" s="328"/>
      <c r="F76" s="329"/>
    </row>
    <row r="77" spans="1:6" ht="15" customHeight="1">
      <c r="A77" s="325" t="s">
        <v>173</v>
      </c>
      <c r="B77" s="326" t="s">
        <v>174</v>
      </c>
      <c r="C77" s="327" t="s">
        <v>175</v>
      </c>
      <c r="D77" s="328">
        <v>49</v>
      </c>
      <c r="E77" s="328">
        <v>47</v>
      </c>
      <c r="F77" s="317" t="s">
        <v>176</v>
      </c>
    </row>
    <row r="78" spans="1:6" ht="39.75" customHeight="1">
      <c r="A78" s="325"/>
      <c r="B78" s="326"/>
      <c r="C78" s="327"/>
      <c r="D78" s="328"/>
      <c r="E78" s="328"/>
      <c r="F78" s="317"/>
    </row>
    <row r="79" spans="1:6" ht="62.25" customHeight="1">
      <c r="A79" s="106" t="s">
        <v>177</v>
      </c>
      <c r="B79" s="29" t="s">
        <v>174</v>
      </c>
      <c r="C79" s="51" t="s">
        <v>175</v>
      </c>
      <c r="D79" s="32">
        <v>51</v>
      </c>
      <c r="E79" s="32">
        <v>49</v>
      </c>
      <c r="F79" s="21" t="s">
        <v>178</v>
      </c>
    </row>
    <row r="80" spans="1:6" ht="114" customHeight="1">
      <c r="A80" s="106" t="s">
        <v>179</v>
      </c>
      <c r="B80" s="29" t="s">
        <v>180</v>
      </c>
      <c r="C80" s="58" t="s">
        <v>175</v>
      </c>
      <c r="D80" s="32">
        <v>50</v>
      </c>
      <c r="E80" s="32">
        <v>47</v>
      </c>
      <c r="F80" s="107" t="s">
        <v>181</v>
      </c>
    </row>
    <row r="81" spans="1:6" ht="15.75">
      <c r="A81" s="324" t="s">
        <v>182</v>
      </c>
      <c r="B81" s="324"/>
      <c r="C81" s="324"/>
      <c r="D81" s="324"/>
      <c r="E81" s="324"/>
      <c r="F81" s="324"/>
    </row>
    <row r="82" spans="1:6" ht="15" customHeight="1">
      <c r="A82" s="330" t="s">
        <v>183</v>
      </c>
      <c r="B82" s="326" t="s">
        <v>26</v>
      </c>
      <c r="C82" s="327" t="s">
        <v>184</v>
      </c>
      <c r="D82" s="328">
        <v>54</v>
      </c>
      <c r="E82" s="328">
        <v>49</v>
      </c>
      <c r="F82" s="329" t="s">
        <v>185</v>
      </c>
    </row>
    <row r="83" spans="1:6" ht="40.5" customHeight="1">
      <c r="A83" s="330"/>
      <c r="B83" s="326"/>
      <c r="C83" s="327"/>
      <c r="D83" s="328"/>
      <c r="E83" s="328"/>
      <c r="F83" s="329"/>
    </row>
    <row r="84" spans="1:6" ht="15" customHeight="1">
      <c r="A84" s="330" t="s">
        <v>186</v>
      </c>
      <c r="B84" s="326" t="s">
        <v>26</v>
      </c>
      <c r="C84" s="327" t="s">
        <v>184</v>
      </c>
      <c r="D84" s="328">
        <v>56.1</v>
      </c>
      <c r="E84" s="328">
        <v>50.6</v>
      </c>
      <c r="F84" s="329"/>
    </row>
    <row r="85" spans="1:6" ht="36" customHeight="1">
      <c r="A85" s="330"/>
      <c r="B85" s="326"/>
      <c r="C85" s="327"/>
      <c r="D85" s="328"/>
      <c r="E85" s="328"/>
      <c r="F85" s="329"/>
    </row>
    <row r="86" spans="1:6" ht="49.5" customHeight="1">
      <c r="A86" s="28" t="s">
        <v>187</v>
      </c>
      <c r="B86" s="29" t="s">
        <v>26</v>
      </c>
      <c r="C86" s="51" t="s">
        <v>184</v>
      </c>
      <c r="D86" s="32">
        <v>58.5</v>
      </c>
      <c r="E86" s="32">
        <v>53</v>
      </c>
      <c r="F86" s="329"/>
    </row>
    <row r="87" spans="1:6" ht="56.25" customHeight="1">
      <c r="A87" s="41" t="s">
        <v>188</v>
      </c>
      <c r="B87" s="23" t="s">
        <v>26</v>
      </c>
      <c r="C87" s="108" t="s">
        <v>184</v>
      </c>
      <c r="D87" s="26">
        <v>60.5</v>
      </c>
      <c r="E87" s="26">
        <v>55</v>
      </c>
      <c r="F87" s="329"/>
    </row>
    <row r="88" spans="1:6" ht="130.5" customHeight="1">
      <c r="A88" s="109" t="s">
        <v>189</v>
      </c>
      <c r="B88" s="110" t="s">
        <v>26</v>
      </c>
      <c r="C88" s="58" t="s">
        <v>184</v>
      </c>
      <c r="D88" s="110">
        <v>53</v>
      </c>
      <c r="E88" s="110">
        <v>50.6</v>
      </c>
      <c r="F88" s="329"/>
    </row>
    <row r="89" spans="1:10" ht="15.75">
      <c r="A89" s="331" t="s">
        <v>190</v>
      </c>
      <c r="B89" s="331"/>
      <c r="C89" s="331"/>
      <c r="D89" s="331"/>
      <c r="E89" s="331"/>
      <c r="F89" s="331"/>
      <c r="G89" s="331"/>
      <c r="H89" s="331"/>
      <c r="I89" s="331"/>
      <c r="J89" s="331"/>
    </row>
    <row r="90" spans="1:10" ht="15.75">
      <c r="A90" s="324" t="s">
        <v>191</v>
      </c>
      <c r="B90" s="324"/>
      <c r="C90" s="324"/>
      <c r="D90" s="324"/>
      <c r="E90" s="324"/>
      <c r="F90" s="324"/>
      <c r="G90" s="324"/>
      <c r="H90" s="324"/>
      <c r="I90" s="324"/>
      <c r="J90" s="324"/>
    </row>
    <row r="91" spans="1:6" ht="67.5" customHeight="1">
      <c r="A91" s="111" t="s">
        <v>192</v>
      </c>
      <c r="B91" s="13" t="s">
        <v>26</v>
      </c>
      <c r="C91" s="112" t="s">
        <v>193</v>
      </c>
      <c r="D91" s="17">
        <v>310</v>
      </c>
      <c r="E91" s="17">
        <v>290</v>
      </c>
      <c r="F91" s="113" t="s">
        <v>194</v>
      </c>
    </row>
    <row r="92" spans="1:6" ht="34.5" customHeight="1">
      <c r="A92" s="114" t="s">
        <v>195</v>
      </c>
      <c r="B92" s="17" t="s">
        <v>26</v>
      </c>
      <c r="C92" s="115" t="s">
        <v>193</v>
      </c>
      <c r="D92" s="116">
        <v>255</v>
      </c>
      <c r="E92" s="17">
        <v>235</v>
      </c>
      <c r="F92" s="117" t="s">
        <v>196</v>
      </c>
    </row>
    <row r="93" spans="1:6" ht="38.25">
      <c r="A93" s="118" t="s">
        <v>197</v>
      </c>
      <c r="B93" s="13" t="s">
        <v>26</v>
      </c>
      <c r="C93" s="112" t="s">
        <v>198</v>
      </c>
      <c r="D93" s="119">
        <v>305</v>
      </c>
      <c r="E93" s="17">
        <v>285</v>
      </c>
      <c r="F93" s="120" t="s">
        <v>199</v>
      </c>
    </row>
    <row r="94" spans="1:6" ht="39" customHeight="1">
      <c r="A94" s="118" t="s">
        <v>200</v>
      </c>
      <c r="B94" s="13" t="s">
        <v>26</v>
      </c>
      <c r="C94" s="112" t="s">
        <v>193</v>
      </c>
      <c r="D94" s="119">
        <v>155</v>
      </c>
      <c r="E94" s="17">
        <v>145</v>
      </c>
      <c r="F94" s="120" t="s">
        <v>201</v>
      </c>
    </row>
    <row r="95" spans="1:6" ht="36" customHeight="1">
      <c r="A95" s="111" t="s">
        <v>202</v>
      </c>
      <c r="B95" s="13" t="s">
        <v>26</v>
      </c>
      <c r="C95" s="112" t="s">
        <v>198</v>
      </c>
      <c r="D95" s="119">
        <v>310</v>
      </c>
      <c r="E95" s="17">
        <v>290</v>
      </c>
      <c r="F95" s="120" t="s">
        <v>203</v>
      </c>
    </row>
    <row r="96" spans="1:6" ht="38.25" customHeight="1">
      <c r="A96" s="111" t="s">
        <v>204</v>
      </c>
      <c r="B96" s="13" t="s">
        <v>205</v>
      </c>
      <c r="C96" s="121" t="s">
        <v>206</v>
      </c>
      <c r="D96" s="119">
        <v>300</v>
      </c>
      <c r="E96" s="17">
        <v>275</v>
      </c>
      <c r="F96" s="120" t="s">
        <v>207</v>
      </c>
    </row>
    <row r="97" spans="1:6" ht="39.75" customHeight="1">
      <c r="A97" s="111" t="s">
        <v>208</v>
      </c>
      <c r="B97" s="13" t="s">
        <v>205</v>
      </c>
      <c r="C97" s="112" t="s">
        <v>209</v>
      </c>
      <c r="D97" s="119">
        <v>80</v>
      </c>
      <c r="E97" s="17">
        <v>80</v>
      </c>
      <c r="F97" s="120" t="s">
        <v>210</v>
      </c>
    </row>
    <row r="98" spans="1:6" ht="54" customHeight="1">
      <c r="A98" s="111" t="s">
        <v>211</v>
      </c>
      <c r="B98" s="13" t="s">
        <v>26</v>
      </c>
      <c r="C98" s="121" t="s">
        <v>212</v>
      </c>
      <c r="D98" s="119">
        <v>45</v>
      </c>
      <c r="E98" s="17">
        <v>40</v>
      </c>
      <c r="F98" s="120" t="s">
        <v>213</v>
      </c>
    </row>
    <row r="99" spans="1:6" ht="55.5" customHeight="1">
      <c r="A99" s="111" t="s">
        <v>214</v>
      </c>
      <c r="B99" s="13" t="s">
        <v>26</v>
      </c>
      <c r="C99" s="121" t="s">
        <v>215</v>
      </c>
      <c r="D99" s="119">
        <v>71</v>
      </c>
      <c r="E99" s="17">
        <v>61</v>
      </c>
      <c r="F99" s="120" t="s">
        <v>216</v>
      </c>
    </row>
    <row r="100" spans="1:10" ht="15">
      <c r="A100" s="332" t="s">
        <v>217</v>
      </c>
      <c r="B100" s="332"/>
      <c r="C100" s="332"/>
      <c r="D100" s="332"/>
      <c r="E100" s="332"/>
      <c r="F100" s="332"/>
      <c r="G100" s="332"/>
      <c r="H100" s="332"/>
      <c r="I100" s="332"/>
      <c r="J100" s="332"/>
    </row>
    <row r="101" spans="1:6" ht="15" customHeight="1">
      <c r="A101" s="333" t="s">
        <v>218</v>
      </c>
      <c r="B101" s="13" t="s">
        <v>26</v>
      </c>
      <c r="C101" s="121" t="s">
        <v>212</v>
      </c>
      <c r="D101" s="119"/>
      <c r="E101" s="17">
        <v>58</v>
      </c>
      <c r="F101" s="334" t="s">
        <v>219</v>
      </c>
    </row>
    <row r="102" spans="1:6" ht="15">
      <c r="A102" s="333"/>
      <c r="B102" s="13" t="s">
        <v>26</v>
      </c>
      <c r="C102" s="121" t="s">
        <v>220</v>
      </c>
      <c r="D102" s="119"/>
      <c r="E102" s="17">
        <v>62</v>
      </c>
      <c r="F102" s="334"/>
    </row>
    <row r="103" spans="1:6" ht="15" customHeight="1">
      <c r="A103" s="333" t="s">
        <v>221</v>
      </c>
      <c r="B103" s="13" t="s">
        <v>26</v>
      </c>
      <c r="C103" s="121" t="s">
        <v>212</v>
      </c>
      <c r="D103" s="119"/>
      <c r="E103" s="17">
        <v>57</v>
      </c>
      <c r="F103" s="334" t="s">
        <v>222</v>
      </c>
    </row>
    <row r="104" spans="1:6" ht="15">
      <c r="A104" s="333"/>
      <c r="B104" s="13" t="s">
        <v>26</v>
      </c>
      <c r="C104" s="121" t="s">
        <v>220</v>
      </c>
      <c r="D104" s="119"/>
      <c r="E104" s="17">
        <v>61</v>
      </c>
      <c r="F104" s="334"/>
    </row>
    <row r="105" spans="1:6" ht="105.75" customHeight="1">
      <c r="A105" s="118" t="s">
        <v>223</v>
      </c>
      <c r="B105" s="13" t="s">
        <v>26</v>
      </c>
      <c r="C105" s="121" t="s">
        <v>212</v>
      </c>
      <c r="D105" s="119"/>
      <c r="E105" s="17">
        <v>131</v>
      </c>
      <c r="F105" s="120" t="s">
        <v>224</v>
      </c>
    </row>
    <row r="106" spans="1:6" ht="144.75" customHeight="1">
      <c r="A106" s="118" t="s">
        <v>225</v>
      </c>
      <c r="B106" s="13" t="s">
        <v>26</v>
      </c>
      <c r="C106" s="121" t="s">
        <v>226</v>
      </c>
      <c r="D106" s="119"/>
      <c r="E106" s="17">
        <v>294</v>
      </c>
      <c r="F106" s="120" t="s">
        <v>227</v>
      </c>
    </row>
    <row r="107" spans="1:6" ht="181.5" customHeight="1">
      <c r="A107" s="118" t="s">
        <v>228</v>
      </c>
      <c r="B107" s="13" t="s">
        <v>26</v>
      </c>
      <c r="C107" s="121" t="s">
        <v>229</v>
      </c>
      <c r="D107" s="119"/>
      <c r="E107" s="17">
        <v>125</v>
      </c>
      <c r="F107" s="120" t="s">
        <v>230</v>
      </c>
    </row>
    <row r="108" spans="1:6" ht="15" customHeight="1">
      <c r="A108" s="333" t="s">
        <v>231</v>
      </c>
      <c r="B108" s="13" t="s">
        <v>26</v>
      </c>
      <c r="C108" s="121" t="s">
        <v>212</v>
      </c>
      <c r="D108" s="119"/>
      <c r="E108" s="17">
        <v>88</v>
      </c>
      <c r="F108" s="334" t="s">
        <v>232</v>
      </c>
    </row>
    <row r="109" spans="1:6" ht="127.5" customHeight="1">
      <c r="A109" s="333"/>
      <c r="B109" s="13" t="s">
        <v>26</v>
      </c>
      <c r="C109" s="121" t="s">
        <v>220</v>
      </c>
      <c r="D109" s="119"/>
      <c r="E109" s="17">
        <v>79</v>
      </c>
      <c r="F109" s="334"/>
    </row>
    <row r="110" spans="1:6" ht="216.75" customHeight="1">
      <c r="A110" s="118" t="s">
        <v>233</v>
      </c>
      <c r="B110" s="13" t="s">
        <v>26</v>
      </c>
      <c r="C110" s="112" t="s">
        <v>212</v>
      </c>
      <c r="D110" s="122"/>
      <c r="E110" s="17">
        <v>28</v>
      </c>
      <c r="F110" s="120" t="s">
        <v>234</v>
      </c>
    </row>
    <row r="111" spans="1:10" ht="15">
      <c r="A111" s="332" t="s">
        <v>235</v>
      </c>
      <c r="B111" s="332"/>
      <c r="C111" s="332"/>
      <c r="D111" s="332"/>
      <c r="E111" s="332"/>
      <c r="F111" s="332"/>
      <c r="G111" s="332"/>
      <c r="H111" s="332"/>
      <c r="I111" s="332"/>
      <c r="J111" s="332"/>
    </row>
    <row r="112" spans="1:7" ht="108.75" customHeight="1">
      <c r="A112" s="123" t="s">
        <v>236</v>
      </c>
      <c r="B112" s="124" t="s">
        <v>26</v>
      </c>
      <c r="C112" s="125" t="s">
        <v>237</v>
      </c>
      <c r="D112" s="124">
        <v>128</v>
      </c>
      <c r="E112" s="124">
        <v>119.49</v>
      </c>
      <c r="F112" s="126" t="s">
        <v>238</v>
      </c>
      <c r="G112" s="127"/>
    </row>
    <row r="113" spans="1:9" ht="102.75">
      <c r="A113" s="123" t="s">
        <v>239</v>
      </c>
      <c r="B113" s="124" t="s">
        <v>45</v>
      </c>
      <c r="C113" s="125" t="s">
        <v>237</v>
      </c>
      <c r="D113" s="124">
        <v>85.19</v>
      </c>
      <c r="E113" s="124">
        <v>79.53</v>
      </c>
      <c r="F113" s="126" t="s">
        <v>240</v>
      </c>
      <c r="G113" s="127"/>
      <c r="I113" s="128"/>
    </row>
    <row r="114" spans="1:9" ht="39">
      <c r="A114" s="129" t="s">
        <v>241</v>
      </c>
      <c r="B114" s="124" t="s">
        <v>26</v>
      </c>
      <c r="C114" s="124" t="s">
        <v>242</v>
      </c>
      <c r="D114" s="124">
        <v>381.46</v>
      </c>
      <c r="E114" s="124">
        <v>356.11</v>
      </c>
      <c r="F114" s="126" t="s">
        <v>243</v>
      </c>
      <c r="G114" s="127"/>
      <c r="H114" s="127"/>
      <c r="I114" s="128"/>
    </row>
    <row r="115" spans="1:10" ht="15">
      <c r="A115" s="332" t="s">
        <v>244</v>
      </c>
      <c r="B115" s="332"/>
      <c r="C115" s="332"/>
      <c r="D115" s="332"/>
      <c r="E115" s="332"/>
      <c r="F115" s="332"/>
      <c r="G115" s="332"/>
      <c r="H115" s="332"/>
      <c r="I115" s="332"/>
      <c r="J115" s="332"/>
    </row>
    <row r="116" spans="1:9" ht="306">
      <c r="A116" s="130" t="s">
        <v>245</v>
      </c>
      <c r="B116" s="131" t="s">
        <v>246</v>
      </c>
      <c r="C116" s="132" t="s">
        <v>247</v>
      </c>
      <c r="D116" s="131">
        <v>169</v>
      </c>
      <c r="F116" s="133" t="s">
        <v>248</v>
      </c>
      <c r="I116" s="134"/>
    </row>
  </sheetData>
  <sheetProtection selectLockedCells="1" selectUnlockedCells="1"/>
  <mergeCells count="40">
    <mergeCell ref="A103:A104"/>
    <mergeCell ref="F103:F104"/>
    <mergeCell ref="A108:A109"/>
    <mergeCell ref="F108:F109"/>
    <mergeCell ref="A111:J111"/>
    <mergeCell ref="A115:J115"/>
    <mergeCell ref="D84:D85"/>
    <mergeCell ref="E84:E85"/>
    <mergeCell ref="A89:J89"/>
    <mergeCell ref="A90:J90"/>
    <mergeCell ref="A100:J100"/>
    <mergeCell ref="A101:A102"/>
    <mergeCell ref="F101:F102"/>
    <mergeCell ref="A81:F81"/>
    <mergeCell ref="A82:A83"/>
    <mergeCell ref="B82:B83"/>
    <mergeCell ref="C82:C83"/>
    <mergeCell ref="D82:D83"/>
    <mergeCell ref="E82:E83"/>
    <mergeCell ref="F82:F88"/>
    <mergeCell ref="A84:A85"/>
    <mergeCell ref="B84:B85"/>
    <mergeCell ref="C84:C85"/>
    <mergeCell ref="F75:F76"/>
    <mergeCell ref="A77:A78"/>
    <mergeCell ref="B77:B78"/>
    <mergeCell ref="C77:C78"/>
    <mergeCell ref="D77:D78"/>
    <mergeCell ref="E77:E78"/>
    <mergeCell ref="F77:F78"/>
    <mergeCell ref="A1:D1"/>
    <mergeCell ref="A55:D55"/>
    <mergeCell ref="A61:D61"/>
    <mergeCell ref="B62:B73"/>
    <mergeCell ref="A74:F74"/>
    <mergeCell ref="A75:A76"/>
    <mergeCell ref="B75:B76"/>
    <mergeCell ref="C75:C76"/>
    <mergeCell ref="D75:D76"/>
    <mergeCell ref="E75:E7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P448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23.00390625" style="0" customWidth="1"/>
    <col min="4" max="4" width="48.140625" style="0" customWidth="1"/>
    <col min="5" max="5" width="9.8515625" style="0" customWidth="1"/>
    <col min="6" max="6" width="9.57421875" style="0" customWidth="1"/>
    <col min="7" max="7" width="11.00390625" style="0" customWidth="1"/>
    <col min="8" max="8" width="11.421875" style="0" customWidth="1"/>
    <col min="9" max="9" width="13.28125" style="0" customWidth="1"/>
    <col min="10" max="10" width="15.421875" style="0" customWidth="1"/>
    <col min="11" max="11" width="14.57421875" style="0" customWidth="1"/>
  </cols>
  <sheetData>
    <row r="1" ht="15">
      <c r="A1" s="135" t="s">
        <v>249</v>
      </c>
    </row>
    <row r="2" ht="15.75">
      <c r="A2" s="136"/>
    </row>
    <row r="3" ht="15.75">
      <c r="A3" s="136"/>
    </row>
    <row r="4" spans="1:13" s="127" customFormat="1" ht="25.5" customHeight="1">
      <c r="A4" s="335" t="s">
        <v>250</v>
      </c>
      <c r="B4" s="137"/>
      <c r="C4" s="137"/>
      <c r="D4" s="137"/>
      <c r="E4" s="137"/>
      <c r="F4" s="335" t="s">
        <v>251</v>
      </c>
      <c r="G4" s="335" t="s">
        <v>252</v>
      </c>
      <c r="H4" s="138" t="s">
        <v>253</v>
      </c>
      <c r="I4" s="138" t="s">
        <v>253</v>
      </c>
      <c r="J4" s="138" t="s">
        <v>253</v>
      </c>
      <c r="K4" s="137"/>
      <c r="L4" s="139"/>
      <c r="M4" s="139"/>
    </row>
    <row r="5" spans="1:13" s="127" customFormat="1" ht="12.75" customHeight="1">
      <c r="A5" s="335"/>
      <c r="B5" s="336" t="s">
        <v>254</v>
      </c>
      <c r="C5" s="336" t="s">
        <v>255</v>
      </c>
      <c r="D5" s="336" t="s">
        <v>256</v>
      </c>
      <c r="E5" s="336" t="s">
        <v>257</v>
      </c>
      <c r="F5" s="335"/>
      <c r="G5" s="335"/>
      <c r="H5" s="336" t="s">
        <v>258</v>
      </c>
      <c r="I5" s="336" t="s">
        <v>259</v>
      </c>
      <c r="J5" s="336" t="s">
        <v>260</v>
      </c>
      <c r="K5" s="336" t="s">
        <v>261</v>
      </c>
      <c r="L5" s="139"/>
      <c r="M5" s="139"/>
    </row>
    <row r="6" spans="1:13" s="127" customFormat="1" ht="12.75" customHeight="1">
      <c r="A6" s="336" t="s">
        <v>262</v>
      </c>
      <c r="B6" s="336"/>
      <c r="C6" s="336"/>
      <c r="D6" s="336"/>
      <c r="E6" s="336"/>
      <c r="F6" s="336" t="s">
        <v>263</v>
      </c>
      <c r="G6" s="336" t="s">
        <v>264</v>
      </c>
      <c r="H6" s="336"/>
      <c r="I6" s="336"/>
      <c r="J6" s="336"/>
      <c r="K6" s="336"/>
      <c r="L6" s="139"/>
      <c r="M6" s="139"/>
    </row>
    <row r="7" spans="1:13" s="127" customFormat="1" ht="19.5" customHeight="1">
      <c r="A7" s="336"/>
      <c r="B7" s="140"/>
      <c r="C7" s="140"/>
      <c r="D7" s="140"/>
      <c r="E7" s="140"/>
      <c r="F7" s="336"/>
      <c r="G7" s="336"/>
      <c r="H7" s="337" t="s">
        <v>265</v>
      </c>
      <c r="I7" s="337" t="s">
        <v>265</v>
      </c>
      <c r="J7" s="337" t="s">
        <v>266</v>
      </c>
      <c r="K7" s="140"/>
      <c r="L7" s="139"/>
      <c r="M7" s="139"/>
    </row>
    <row r="8" spans="1:13" s="127" customFormat="1" ht="13.5" customHeight="1" hidden="1">
      <c r="A8" s="141"/>
      <c r="B8" s="142"/>
      <c r="C8" s="142"/>
      <c r="D8" s="142"/>
      <c r="E8" s="142"/>
      <c r="F8" s="142"/>
      <c r="G8" s="142"/>
      <c r="H8" s="337"/>
      <c r="I8" s="337"/>
      <c r="J8" s="337"/>
      <c r="K8" s="142"/>
      <c r="L8" s="139"/>
      <c r="M8" s="139"/>
    </row>
    <row r="9" s="338" customFormat="1" ht="18.75" customHeight="1">
      <c r="A9" s="338" t="s">
        <v>267</v>
      </c>
    </row>
    <row r="10" spans="1:13" s="127" customFormat="1" ht="18.75" customHeight="1">
      <c r="A10" s="339" t="s">
        <v>268</v>
      </c>
      <c r="B10" s="339"/>
      <c r="C10" s="339"/>
      <c r="D10" s="339"/>
      <c r="E10" s="339"/>
      <c r="F10" s="339"/>
      <c r="G10" s="339"/>
      <c r="H10" s="339"/>
      <c r="I10" s="339"/>
      <c r="J10" s="339"/>
      <c r="K10" s="339"/>
      <c r="L10" s="139"/>
      <c r="M10" s="139"/>
    </row>
    <row r="11" spans="1:13" s="127" customFormat="1" ht="12.75" hidden="1">
      <c r="A11" s="339"/>
      <c r="B11" s="339"/>
      <c r="C11" s="339"/>
      <c r="D11" s="339"/>
      <c r="E11" s="339"/>
      <c r="F11" s="339"/>
      <c r="G11" s="339"/>
      <c r="H11" s="339"/>
      <c r="I11" s="339"/>
      <c r="J11" s="339"/>
      <c r="K11" s="339"/>
      <c r="L11" s="139"/>
      <c r="M11" s="139"/>
    </row>
    <row r="12" spans="1:13" s="127" customFormat="1" ht="25.5">
      <c r="A12" s="143"/>
      <c r="B12" s="144"/>
      <c r="C12" s="145"/>
      <c r="D12" s="144" t="s">
        <v>269</v>
      </c>
      <c r="E12" s="144"/>
      <c r="F12" s="144"/>
      <c r="G12" s="144"/>
      <c r="H12" s="144"/>
      <c r="I12" s="144"/>
      <c r="J12" s="144"/>
      <c r="K12" s="144"/>
      <c r="L12" s="139"/>
      <c r="M12" s="139"/>
    </row>
    <row r="13" spans="1:13" s="127" customFormat="1" ht="25.5" customHeight="1">
      <c r="A13" s="146">
        <v>1</v>
      </c>
      <c r="B13" s="147">
        <v>50374446</v>
      </c>
      <c r="C13" s="148" t="s">
        <v>270</v>
      </c>
      <c r="D13" s="144" t="s">
        <v>271</v>
      </c>
      <c r="E13" s="149" t="s">
        <v>237</v>
      </c>
      <c r="F13" s="149" t="s">
        <v>272</v>
      </c>
      <c r="G13" s="149" t="s">
        <v>273</v>
      </c>
      <c r="H13" s="147">
        <v>46.87</v>
      </c>
      <c r="I13" s="147">
        <v>45.51</v>
      </c>
      <c r="J13" s="147">
        <v>43.76</v>
      </c>
      <c r="K13" s="149" t="s">
        <v>274</v>
      </c>
      <c r="L13" s="139"/>
      <c r="M13" s="139"/>
    </row>
    <row r="14" spans="1:13" s="127" customFormat="1" ht="30.75" customHeight="1">
      <c r="A14" s="143"/>
      <c r="B14" s="144"/>
      <c r="C14" s="148" t="s">
        <v>275</v>
      </c>
      <c r="D14" s="144" t="s">
        <v>276</v>
      </c>
      <c r="E14" s="149" t="s">
        <v>277</v>
      </c>
      <c r="F14" s="149" t="s">
        <v>278</v>
      </c>
      <c r="G14" s="144"/>
      <c r="H14" s="144"/>
      <c r="I14" s="144"/>
      <c r="J14" s="144"/>
      <c r="K14" s="144"/>
      <c r="L14" s="139"/>
      <c r="M14" s="139"/>
    </row>
    <row r="15" spans="1:13" s="127" customFormat="1" ht="13.5" customHeight="1">
      <c r="A15" s="150"/>
      <c r="B15" s="151"/>
      <c r="C15" s="152"/>
      <c r="D15" s="151" t="s">
        <v>279</v>
      </c>
      <c r="E15" s="151"/>
      <c r="F15" s="151"/>
      <c r="G15" s="151"/>
      <c r="H15" s="151"/>
      <c r="I15" s="151"/>
      <c r="J15" s="151"/>
      <c r="K15" s="151"/>
      <c r="L15" s="139"/>
      <c r="M15" s="139"/>
    </row>
    <row r="16" spans="1:13" s="127" customFormat="1" ht="25.5">
      <c r="A16" s="143"/>
      <c r="B16" s="144"/>
      <c r="C16" s="145"/>
      <c r="D16" s="144" t="s">
        <v>280</v>
      </c>
      <c r="E16" s="144"/>
      <c r="F16" s="144"/>
      <c r="G16" s="144"/>
      <c r="H16" s="144"/>
      <c r="I16" s="144"/>
      <c r="J16" s="144"/>
      <c r="K16" s="144"/>
      <c r="L16" s="139"/>
      <c r="M16" s="139"/>
    </row>
    <row r="17" spans="1:13" s="127" customFormat="1" ht="24.75" customHeight="1">
      <c r="A17" s="146">
        <v>2</v>
      </c>
      <c r="B17" s="147">
        <v>51550756</v>
      </c>
      <c r="C17" s="148" t="s">
        <v>281</v>
      </c>
      <c r="D17" s="144" t="s">
        <v>271</v>
      </c>
      <c r="E17" s="149" t="s">
        <v>237</v>
      </c>
      <c r="F17" s="149" t="s">
        <v>272</v>
      </c>
      <c r="G17" s="149" t="s">
        <v>273</v>
      </c>
      <c r="H17" s="147">
        <v>43.7</v>
      </c>
      <c r="I17" s="147">
        <v>41.7</v>
      </c>
      <c r="J17" s="147">
        <v>39.7</v>
      </c>
      <c r="K17" s="149" t="s">
        <v>282</v>
      </c>
      <c r="L17" s="139"/>
      <c r="M17" s="139"/>
    </row>
    <row r="18" spans="1:13" s="127" customFormat="1" ht="24.75" customHeight="1">
      <c r="A18" s="143"/>
      <c r="B18" s="144"/>
      <c r="C18" s="148" t="s">
        <v>283</v>
      </c>
      <c r="D18" s="144" t="s">
        <v>284</v>
      </c>
      <c r="E18" s="149" t="s">
        <v>277</v>
      </c>
      <c r="F18" s="149" t="s">
        <v>278</v>
      </c>
      <c r="G18" s="144"/>
      <c r="H18" s="144"/>
      <c r="I18" s="144"/>
      <c r="J18" s="144"/>
      <c r="K18" s="144"/>
      <c r="L18" s="139"/>
      <c r="M18" s="139"/>
    </row>
    <row r="19" spans="1:13" s="127" customFormat="1" ht="15.75" customHeight="1">
      <c r="A19" s="150"/>
      <c r="B19" s="151"/>
      <c r="C19" s="152"/>
      <c r="D19" s="151" t="s">
        <v>285</v>
      </c>
      <c r="E19" s="151"/>
      <c r="F19" s="151"/>
      <c r="G19" s="151"/>
      <c r="H19" s="151"/>
      <c r="I19" s="151"/>
      <c r="J19" s="151"/>
      <c r="K19" s="151"/>
      <c r="L19" s="139"/>
      <c r="M19" s="139"/>
    </row>
    <row r="20" spans="1:13" s="127" customFormat="1" ht="31.5" customHeight="1">
      <c r="A20" s="143"/>
      <c r="B20" s="144"/>
      <c r="C20" s="145"/>
      <c r="D20" s="144" t="s">
        <v>286</v>
      </c>
      <c r="E20" s="144"/>
      <c r="F20" s="144"/>
      <c r="G20" s="144"/>
      <c r="H20" s="144"/>
      <c r="I20" s="144"/>
      <c r="J20" s="144"/>
      <c r="K20" s="144"/>
      <c r="L20" s="139"/>
      <c r="M20" s="139"/>
    </row>
    <row r="21" spans="1:13" s="127" customFormat="1" ht="23.25" customHeight="1">
      <c r="A21" s="143"/>
      <c r="B21" s="144"/>
      <c r="C21" s="340" t="s">
        <v>287</v>
      </c>
      <c r="D21" s="144" t="s">
        <v>288</v>
      </c>
      <c r="E21" s="341" t="s">
        <v>237</v>
      </c>
      <c r="F21" s="341" t="s">
        <v>272</v>
      </c>
      <c r="G21" s="144"/>
      <c r="H21" s="144"/>
      <c r="I21" s="144"/>
      <c r="J21" s="144"/>
      <c r="K21" s="144"/>
      <c r="L21" s="139"/>
      <c r="M21" s="139"/>
    </row>
    <row r="22" spans="1:13" s="127" customFormat="1" ht="24.75" customHeight="1">
      <c r="A22" s="146">
        <v>3</v>
      </c>
      <c r="B22" s="153">
        <v>51550809</v>
      </c>
      <c r="C22" s="340"/>
      <c r="D22" s="144" t="s">
        <v>289</v>
      </c>
      <c r="E22" s="341"/>
      <c r="F22" s="341"/>
      <c r="G22" s="149" t="s">
        <v>273</v>
      </c>
      <c r="H22" s="147">
        <v>43.7</v>
      </c>
      <c r="I22" s="147">
        <v>41.7</v>
      </c>
      <c r="J22" s="147">
        <v>39.7</v>
      </c>
      <c r="K22" s="149" t="s">
        <v>290</v>
      </c>
      <c r="L22" s="139"/>
      <c r="M22" s="139"/>
    </row>
    <row r="23" spans="1:13" s="127" customFormat="1" ht="15" customHeight="1">
      <c r="A23" s="143"/>
      <c r="B23" s="144"/>
      <c r="C23" s="148" t="s">
        <v>291</v>
      </c>
      <c r="D23" s="342" t="s">
        <v>292</v>
      </c>
      <c r="E23" s="149" t="s">
        <v>277</v>
      </c>
      <c r="F23" s="149" t="s">
        <v>278</v>
      </c>
      <c r="G23" s="144"/>
      <c r="H23" s="144"/>
      <c r="I23" s="144"/>
      <c r="J23" s="144"/>
      <c r="K23" s="144"/>
      <c r="L23" s="139"/>
      <c r="M23" s="139"/>
    </row>
    <row r="24" spans="1:13" s="127" customFormat="1" ht="12.75">
      <c r="A24" s="143"/>
      <c r="B24" s="144"/>
      <c r="C24" s="145"/>
      <c r="D24" s="342"/>
      <c r="E24" s="144"/>
      <c r="F24" s="144"/>
      <c r="G24" s="144"/>
      <c r="H24" s="144"/>
      <c r="I24" s="144"/>
      <c r="J24" s="144"/>
      <c r="K24" s="144"/>
      <c r="L24" s="139"/>
      <c r="M24" s="139"/>
    </row>
    <row r="25" spans="1:13" s="127" customFormat="1" ht="14.25" customHeight="1">
      <c r="A25" s="150"/>
      <c r="B25" s="151"/>
      <c r="C25" s="152"/>
      <c r="D25" s="151" t="s">
        <v>285</v>
      </c>
      <c r="E25" s="151"/>
      <c r="F25" s="151"/>
      <c r="G25" s="151"/>
      <c r="H25" s="151"/>
      <c r="I25" s="151"/>
      <c r="J25" s="151"/>
      <c r="K25" s="151"/>
      <c r="L25" s="139"/>
      <c r="M25" s="139"/>
    </row>
    <row r="26" spans="1:13" s="127" customFormat="1" ht="27.75" customHeight="1">
      <c r="A26" s="143"/>
      <c r="B26" s="144"/>
      <c r="C26" s="145"/>
      <c r="D26" s="144" t="s">
        <v>293</v>
      </c>
      <c r="E26" s="144"/>
      <c r="F26" s="144"/>
      <c r="G26" s="144"/>
      <c r="H26" s="144"/>
      <c r="I26" s="144"/>
      <c r="J26" s="144"/>
      <c r="K26" s="144"/>
      <c r="L26" s="139"/>
      <c r="M26" s="139"/>
    </row>
    <row r="27" spans="1:13" s="127" customFormat="1" ht="25.5" customHeight="1">
      <c r="A27" s="143"/>
      <c r="B27" s="144"/>
      <c r="C27" s="145"/>
      <c r="D27" s="144" t="s">
        <v>294</v>
      </c>
      <c r="E27" s="144"/>
      <c r="F27" s="144"/>
      <c r="G27" s="144"/>
      <c r="H27" s="144"/>
      <c r="I27" s="144"/>
      <c r="J27" s="144"/>
      <c r="K27" s="144"/>
      <c r="L27" s="139"/>
      <c r="M27" s="139"/>
    </row>
    <row r="28" spans="1:13" s="127" customFormat="1" ht="26.25" customHeight="1">
      <c r="A28" s="146">
        <v>4</v>
      </c>
      <c r="B28" s="147">
        <v>51552399</v>
      </c>
      <c r="C28" s="148" t="s">
        <v>295</v>
      </c>
      <c r="D28" s="144" t="s">
        <v>296</v>
      </c>
      <c r="E28" s="149" t="s">
        <v>237</v>
      </c>
      <c r="F28" s="149" t="s">
        <v>272</v>
      </c>
      <c r="G28" s="149" t="s">
        <v>273</v>
      </c>
      <c r="H28" s="147">
        <v>73.98</v>
      </c>
      <c r="I28" s="147">
        <v>71.82</v>
      </c>
      <c r="J28" s="147">
        <v>69.06</v>
      </c>
      <c r="K28" s="149" t="s">
        <v>297</v>
      </c>
      <c r="L28" s="139"/>
      <c r="M28" s="139"/>
    </row>
    <row r="29" spans="1:13" s="127" customFormat="1" ht="26.25" customHeight="1">
      <c r="A29" s="143"/>
      <c r="B29" s="144"/>
      <c r="C29" s="148" t="s">
        <v>298</v>
      </c>
      <c r="D29" s="144" t="s">
        <v>299</v>
      </c>
      <c r="E29" s="149" t="s">
        <v>277</v>
      </c>
      <c r="F29" s="149" t="s">
        <v>278</v>
      </c>
      <c r="G29" s="144"/>
      <c r="H29" s="144"/>
      <c r="I29" s="144"/>
      <c r="J29" s="144"/>
      <c r="K29" s="144"/>
      <c r="L29" s="139"/>
      <c r="M29" s="139"/>
    </row>
    <row r="30" spans="1:13" s="127" customFormat="1" ht="24.75" customHeight="1">
      <c r="A30" s="143"/>
      <c r="B30" s="144"/>
      <c r="C30" s="145"/>
      <c r="D30" s="144" t="s">
        <v>300</v>
      </c>
      <c r="E30" s="144"/>
      <c r="F30" s="144"/>
      <c r="G30" s="144"/>
      <c r="H30" s="144"/>
      <c r="I30" s="144"/>
      <c r="J30" s="144"/>
      <c r="K30" s="144"/>
      <c r="L30" s="139"/>
      <c r="M30" s="139"/>
    </row>
    <row r="31" spans="1:13" s="127" customFormat="1" ht="18" customHeight="1">
      <c r="A31" s="150"/>
      <c r="B31" s="151"/>
      <c r="C31" s="152"/>
      <c r="D31" s="151" t="s">
        <v>301</v>
      </c>
      <c r="E31" s="151"/>
      <c r="F31" s="151"/>
      <c r="G31" s="151"/>
      <c r="H31" s="151"/>
      <c r="I31" s="151"/>
      <c r="J31" s="151"/>
      <c r="K31" s="151"/>
      <c r="L31" s="139"/>
      <c r="M31" s="139"/>
    </row>
    <row r="32" spans="1:13" s="127" customFormat="1" ht="24.75" customHeight="1">
      <c r="A32" s="143"/>
      <c r="B32" s="144"/>
      <c r="C32" s="145"/>
      <c r="D32" s="144" t="s">
        <v>280</v>
      </c>
      <c r="E32" s="144"/>
      <c r="F32" s="144"/>
      <c r="G32" s="144"/>
      <c r="H32" s="144"/>
      <c r="I32" s="144"/>
      <c r="J32" s="144"/>
      <c r="K32" s="144"/>
      <c r="L32" s="139"/>
      <c r="M32" s="139"/>
    </row>
    <row r="33" spans="1:13" s="127" customFormat="1" ht="24.75" customHeight="1">
      <c r="A33" s="143"/>
      <c r="B33" s="144"/>
      <c r="C33" s="145"/>
      <c r="D33" s="144" t="s">
        <v>302</v>
      </c>
      <c r="E33" s="144"/>
      <c r="F33" s="144"/>
      <c r="G33" s="144"/>
      <c r="H33" s="144"/>
      <c r="I33" s="144"/>
      <c r="J33" s="144"/>
      <c r="K33" s="144"/>
      <c r="L33" s="139"/>
      <c r="M33" s="139"/>
    </row>
    <row r="34" spans="1:13" s="127" customFormat="1" ht="27" customHeight="1">
      <c r="A34" s="143"/>
      <c r="B34" s="144"/>
      <c r="C34" s="340" t="s">
        <v>303</v>
      </c>
      <c r="D34" s="144" t="s">
        <v>296</v>
      </c>
      <c r="E34" s="341" t="s">
        <v>237</v>
      </c>
      <c r="F34" s="341" t="s">
        <v>272</v>
      </c>
      <c r="G34" s="144"/>
      <c r="H34" s="144"/>
      <c r="I34" s="144"/>
      <c r="J34" s="144"/>
      <c r="K34" s="144"/>
      <c r="L34" s="139"/>
      <c r="M34" s="139"/>
    </row>
    <row r="35" spans="1:13" s="127" customFormat="1" ht="24.75" customHeight="1">
      <c r="A35" s="146">
        <v>5</v>
      </c>
      <c r="B35" s="147">
        <v>51550915</v>
      </c>
      <c r="C35" s="340"/>
      <c r="D35" s="144" t="s">
        <v>304</v>
      </c>
      <c r="E35" s="341"/>
      <c r="F35" s="341"/>
      <c r="G35" s="149" t="s">
        <v>273</v>
      </c>
      <c r="H35" s="147">
        <v>76.88</v>
      </c>
      <c r="I35" s="147">
        <v>74.64</v>
      </c>
      <c r="J35" s="147">
        <v>71.77</v>
      </c>
      <c r="K35" s="149" t="s">
        <v>305</v>
      </c>
      <c r="L35" s="139"/>
      <c r="M35" s="139"/>
    </row>
    <row r="36" spans="1:13" s="127" customFormat="1" ht="10.5" customHeight="1">
      <c r="A36" s="143"/>
      <c r="B36" s="144"/>
      <c r="C36" s="148" t="s">
        <v>306</v>
      </c>
      <c r="D36" s="342" t="s">
        <v>307</v>
      </c>
      <c r="E36" s="149" t="s">
        <v>277</v>
      </c>
      <c r="F36" s="149" t="s">
        <v>278</v>
      </c>
      <c r="G36" s="144"/>
      <c r="H36" s="144"/>
      <c r="I36" s="144"/>
      <c r="J36" s="144"/>
      <c r="K36" s="144"/>
      <c r="L36" s="139"/>
      <c r="M36" s="139"/>
    </row>
    <row r="37" spans="1:13" s="127" customFormat="1" ht="12.75">
      <c r="A37" s="143"/>
      <c r="B37" s="144"/>
      <c r="C37" s="145"/>
      <c r="D37" s="342"/>
      <c r="E37" s="144"/>
      <c r="F37" s="144"/>
      <c r="G37" s="144"/>
      <c r="H37" s="144"/>
      <c r="I37" s="144"/>
      <c r="J37" s="144"/>
      <c r="K37" s="144"/>
      <c r="L37" s="139"/>
      <c r="M37" s="139"/>
    </row>
    <row r="38" spans="1:13" s="127" customFormat="1" ht="25.5" customHeight="1">
      <c r="A38" s="143"/>
      <c r="B38" s="144"/>
      <c r="C38" s="145"/>
      <c r="D38" s="144" t="s">
        <v>308</v>
      </c>
      <c r="E38" s="144"/>
      <c r="F38" s="144"/>
      <c r="G38" s="144"/>
      <c r="H38" s="144"/>
      <c r="I38" s="144"/>
      <c r="J38" s="144"/>
      <c r="K38" s="144"/>
      <c r="L38" s="139"/>
      <c r="M38" s="139"/>
    </row>
    <row r="39" spans="1:13" s="127" customFormat="1" ht="12" customHeight="1">
      <c r="A39" s="143"/>
      <c r="B39" s="144"/>
      <c r="C39" s="145"/>
      <c r="D39" s="144" t="s">
        <v>309</v>
      </c>
      <c r="E39" s="144"/>
      <c r="F39" s="144"/>
      <c r="G39" s="144"/>
      <c r="H39" s="144"/>
      <c r="I39" s="144"/>
      <c r="J39" s="144"/>
      <c r="K39" s="144"/>
      <c r="L39" s="139"/>
      <c r="M39" s="139"/>
    </row>
    <row r="40" spans="1:13" s="127" customFormat="1" ht="0.75" customHeight="1">
      <c r="A40" s="150"/>
      <c r="B40" s="151"/>
      <c r="C40" s="152"/>
      <c r="D40" s="151"/>
      <c r="E40" s="151"/>
      <c r="F40" s="151"/>
      <c r="G40" s="151"/>
      <c r="H40" s="151"/>
      <c r="I40" s="151"/>
      <c r="J40" s="151"/>
      <c r="K40" s="151"/>
      <c r="L40" s="139"/>
      <c r="M40" s="139"/>
    </row>
    <row r="41" spans="1:13" s="127" customFormat="1" ht="25.5" customHeight="1">
      <c r="A41" s="143"/>
      <c r="B41" s="144"/>
      <c r="C41" s="145"/>
      <c r="D41" s="144" t="s">
        <v>286</v>
      </c>
      <c r="E41" s="144"/>
      <c r="F41" s="144"/>
      <c r="G41" s="144"/>
      <c r="H41" s="144"/>
      <c r="I41" s="144"/>
      <c r="J41" s="144"/>
      <c r="K41" s="144"/>
      <c r="L41" s="139"/>
      <c r="M41" s="139"/>
    </row>
    <row r="42" spans="1:13" s="127" customFormat="1" ht="24" customHeight="1">
      <c r="A42" s="143"/>
      <c r="B42" s="144"/>
      <c r="C42" s="145"/>
      <c r="D42" s="144" t="s">
        <v>310</v>
      </c>
      <c r="E42" s="144"/>
      <c r="F42" s="144"/>
      <c r="G42" s="144"/>
      <c r="H42" s="144"/>
      <c r="I42" s="144"/>
      <c r="J42" s="144"/>
      <c r="K42" s="144"/>
      <c r="L42" s="139"/>
      <c r="M42" s="139"/>
    </row>
    <row r="43" spans="1:13" s="127" customFormat="1" ht="27.75" customHeight="1">
      <c r="A43" s="143"/>
      <c r="B43" s="144"/>
      <c r="C43" s="340" t="s">
        <v>311</v>
      </c>
      <c r="D43" s="144" t="s">
        <v>312</v>
      </c>
      <c r="E43" s="341" t="s">
        <v>237</v>
      </c>
      <c r="F43" s="341" t="s">
        <v>272</v>
      </c>
      <c r="G43" s="144"/>
      <c r="H43" s="144"/>
      <c r="I43" s="144"/>
      <c r="J43" s="144"/>
      <c r="K43" s="144"/>
      <c r="L43" s="139"/>
      <c r="M43" s="139"/>
    </row>
    <row r="44" spans="1:13" s="127" customFormat="1" ht="25.5" customHeight="1">
      <c r="A44" s="146">
        <v>6</v>
      </c>
      <c r="B44" s="147">
        <v>55640236</v>
      </c>
      <c r="C44" s="340"/>
      <c r="D44" s="144" t="s">
        <v>304</v>
      </c>
      <c r="E44" s="341"/>
      <c r="F44" s="341"/>
      <c r="G44" s="149" t="s">
        <v>273</v>
      </c>
      <c r="H44" s="147">
        <v>75.14</v>
      </c>
      <c r="I44" s="147">
        <v>72.95</v>
      </c>
      <c r="J44" s="147">
        <v>70.14</v>
      </c>
      <c r="K44" s="149" t="s">
        <v>313</v>
      </c>
      <c r="L44" s="139"/>
      <c r="M44" s="139"/>
    </row>
    <row r="45" spans="1:13" s="127" customFormat="1" ht="14.25" customHeight="1">
      <c r="A45" s="143"/>
      <c r="B45" s="144"/>
      <c r="C45" s="148" t="s">
        <v>314</v>
      </c>
      <c r="D45" s="342" t="s">
        <v>315</v>
      </c>
      <c r="E45" s="149" t="s">
        <v>277</v>
      </c>
      <c r="F45" s="149" t="s">
        <v>278</v>
      </c>
      <c r="G45" s="144"/>
      <c r="H45" s="144"/>
      <c r="I45" s="144"/>
      <c r="J45" s="144"/>
      <c r="K45" s="144"/>
      <c r="L45" s="139"/>
      <c r="M45" s="139"/>
    </row>
    <row r="46" spans="1:13" s="127" customFormat="1" ht="12.75">
      <c r="A46" s="143"/>
      <c r="B46" s="144"/>
      <c r="C46" s="145"/>
      <c r="D46" s="342"/>
      <c r="E46" s="144"/>
      <c r="F46" s="144"/>
      <c r="G46" s="144"/>
      <c r="H46" s="144"/>
      <c r="I46" s="144"/>
      <c r="J46" s="144"/>
      <c r="K46" s="144"/>
      <c r="L46" s="139"/>
      <c r="M46" s="139"/>
    </row>
    <row r="47" spans="1:13" s="127" customFormat="1" ht="24.75" customHeight="1">
      <c r="A47" s="143"/>
      <c r="B47" s="144"/>
      <c r="C47" s="145"/>
      <c r="D47" s="144" t="s">
        <v>308</v>
      </c>
      <c r="E47" s="144"/>
      <c r="F47" s="144"/>
      <c r="G47" s="144"/>
      <c r="H47" s="144"/>
      <c r="I47" s="144"/>
      <c r="J47" s="144"/>
      <c r="K47" s="144"/>
      <c r="L47" s="139"/>
      <c r="M47" s="139"/>
    </row>
    <row r="48" spans="1:13" s="127" customFormat="1" ht="15" customHeight="1">
      <c r="A48" s="143"/>
      <c r="B48" s="144"/>
      <c r="C48" s="145"/>
      <c r="D48" s="144" t="s">
        <v>309</v>
      </c>
      <c r="E48" s="144"/>
      <c r="F48" s="144"/>
      <c r="G48" s="144"/>
      <c r="H48" s="144"/>
      <c r="I48" s="144"/>
      <c r="J48" s="144"/>
      <c r="K48" s="144"/>
      <c r="L48" s="139"/>
      <c r="M48" s="139"/>
    </row>
    <row r="49" spans="1:13" s="127" customFormat="1" ht="0.75" customHeight="1">
      <c r="A49" s="150"/>
      <c r="B49" s="151"/>
      <c r="C49" s="152"/>
      <c r="D49" s="151"/>
      <c r="E49" s="151"/>
      <c r="F49" s="151"/>
      <c r="G49" s="151"/>
      <c r="H49" s="151"/>
      <c r="I49" s="151"/>
      <c r="J49" s="151"/>
      <c r="K49" s="151"/>
      <c r="L49" s="139"/>
      <c r="M49" s="139"/>
    </row>
    <row r="50" spans="1:13" s="127" customFormat="1" ht="18" customHeight="1">
      <c r="A50" s="143"/>
      <c r="B50" s="144"/>
      <c r="C50" s="145"/>
      <c r="D50" s="144"/>
      <c r="E50" s="144"/>
      <c r="F50" s="144"/>
      <c r="G50" s="144"/>
      <c r="H50" s="144"/>
      <c r="I50" s="144"/>
      <c r="J50" s="144"/>
      <c r="K50" s="149" t="s">
        <v>316</v>
      </c>
      <c r="L50" s="139"/>
      <c r="M50" s="139"/>
    </row>
    <row r="51" spans="1:13" s="127" customFormat="1" ht="15.75" customHeight="1">
      <c r="A51" s="143"/>
      <c r="B51" s="144"/>
      <c r="C51" s="340" t="s">
        <v>317</v>
      </c>
      <c r="D51" s="342" t="s">
        <v>318</v>
      </c>
      <c r="E51" s="341" t="s">
        <v>319</v>
      </c>
      <c r="F51" s="144"/>
      <c r="G51" s="144"/>
      <c r="H51" s="144"/>
      <c r="I51" s="144"/>
      <c r="J51" s="144"/>
      <c r="K51" s="144" t="s">
        <v>320</v>
      </c>
      <c r="L51" s="139"/>
      <c r="M51" s="139"/>
    </row>
    <row r="52" spans="1:13" s="127" customFormat="1" ht="13.5" customHeight="1">
      <c r="A52" s="143"/>
      <c r="B52" s="144"/>
      <c r="C52" s="340"/>
      <c r="D52" s="342"/>
      <c r="E52" s="341"/>
      <c r="F52" s="341" t="s">
        <v>321</v>
      </c>
      <c r="G52" s="144"/>
      <c r="H52" s="144"/>
      <c r="I52" s="144"/>
      <c r="J52" s="144"/>
      <c r="K52" s="341" t="s">
        <v>322</v>
      </c>
      <c r="L52" s="139"/>
      <c r="M52" s="139"/>
    </row>
    <row r="53" spans="1:13" s="127" customFormat="1" ht="5.25" customHeight="1">
      <c r="A53" s="343">
        <v>7</v>
      </c>
      <c r="B53" s="343">
        <v>50190749</v>
      </c>
      <c r="C53" s="340"/>
      <c r="D53" s="342" t="s">
        <v>323</v>
      </c>
      <c r="E53" s="341" t="s">
        <v>324</v>
      </c>
      <c r="F53" s="341"/>
      <c r="G53" s="341" t="s">
        <v>273</v>
      </c>
      <c r="H53" s="343">
        <v>255.54</v>
      </c>
      <c r="I53" s="343">
        <v>248.09</v>
      </c>
      <c r="J53" s="343">
        <v>238.55</v>
      </c>
      <c r="K53" s="341"/>
      <c r="L53" s="139"/>
      <c r="M53" s="139"/>
    </row>
    <row r="54" spans="1:13" s="127" customFormat="1" ht="6.75" customHeight="1">
      <c r="A54" s="343"/>
      <c r="B54" s="343"/>
      <c r="C54" s="340" t="s">
        <v>325</v>
      </c>
      <c r="D54" s="342"/>
      <c r="E54" s="341"/>
      <c r="F54" s="341" t="s">
        <v>326</v>
      </c>
      <c r="G54" s="341"/>
      <c r="H54" s="343"/>
      <c r="I54" s="343"/>
      <c r="J54" s="343"/>
      <c r="K54" s="341" t="s">
        <v>327</v>
      </c>
      <c r="L54" s="139"/>
      <c r="M54" s="139"/>
    </row>
    <row r="55" spans="1:13" s="127" customFormat="1" ht="12.75" customHeight="1">
      <c r="A55" s="143"/>
      <c r="B55" s="144"/>
      <c r="C55" s="340"/>
      <c r="D55" s="342"/>
      <c r="E55" s="341" t="s">
        <v>328</v>
      </c>
      <c r="F55" s="341"/>
      <c r="G55" s="144"/>
      <c r="H55" s="343"/>
      <c r="I55" s="343"/>
      <c r="J55" s="343"/>
      <c r="K55" s="341"/>
      <c r="L55" s="139"/>
      <c r="M55" s="139"/>
    </row>
    <row r="56" spans="1:13" s="127" customFormat="1" ht="13.5" customHeight="1">
      <c r="A56" s="143"/>
      <c r="B56" s="144"/>
      <c r="C56" s="145"/>
      <c r="D56" s="144" t="s">
        <v>329</v>
      </c>
      <c r="E56" s="341"/>
      <c r="F56" s="144"/>
      <c r="G56" s="144"/>
      <c r="H56" s="144"/>
      <c r="I56" s="144"/>
      <c r="J56" s="144"/>
      <c r="K56" s="149" t="s">
        <v>330</v>
      </c>
      <c r="L56" s="139"/>
      <c r="M56" s="139"/>
    </row>
    <row r="57" spans="1:13" s="127" customFormat="1" ht="12.75">
      <c r="A57" s="150"/>
      <c r="B57" s="151"/>
      <c r="C57" s="152"/>
      <c r="D57" s="151"/>
      <c r="E57" s="151"/>
      <c r="F57" s="151"/>
      <c r="G57" s="151"/>
      <c r="H57" s="151"/>
      <c r="I57" s="151"/>
      <c r="J57" s="151"/>
      <c r="K57" s="154" t="s">
        <v>331</v>
      </c>
      <c r="L57" s="139"/>
      <c r="M57" s="139"/>
    </row>
    <row r="58" spans="1:13" s="127" customFormat="1" ht="33" customHeight="1">
      <c r="A58" s="143"/>
      <c r="B58" s="144"/>
      <c r="C58" s="345" t="s">
        <v>332</v>
      </c>
      <c r="D58" s="144" t="s">
        <v>333</v>
      </c>
      <c r="E58" s="346" t="s">
        <v>334</v>
      </c>
      <c r="F58" s="346" t="s">
        <v>272</v>
      </c>
      <c r="G58" s="144"/>
      <c r="H58" s="144"/>
      <c r="I58" s="144"/>
      <c r="J58" s="144"/>
      <c r="K58" s="149" t="s">
        <v>335</v>
      </c>
      <c r="L58" s="139"/>
      <c r="M58" s="139"/>
    </row>
    <row r="59" spans="1:13" s="127" customFormat="1" ht="6.75" customHeight="1">
      <c r="A59" s="343">
        <v>8</v>
      </c>
      <c r="B59" s="343">
        <v>57202357</v>
      </c>
      <c r="C59" s="345"/>
      <c r="D59" s="342" t="s">
        <v>336</v>
      </c>
      <c r="E59" s="346"/>
      <c r="F59" s="346"/>
      <c r="G59" s="341" t="s">
        <v>273</v>
      </c>
      <c r="H59" s="343">
        <v>127.08</v>
      </c>
      <c r="I59" s="343">
        <v>123.38</v>
      </c>
      <c r="J59" s="343">
        <v>118.63</v>
      </c>
      <c r="K59" s="341" t="s">
        <v>337</v>
      </c>
      <c r="L59" s="139"/>
      <c r="M59" s="139"/>
    </row>
    <row r="60" spans="1:13" s="127" customFormat="1" ht="18.75" customHeight="1">
      <c r="A60" s="343"/>
      <c r="B60" s="343"/>
      <c r="C60" s="340" t="s">
        <v>338</v>
      </c>
      <c r="D60" s="342"/>
      <c r="E60" s="341" t="s">
        <v>328</v>
      </c>
      <c r="F60" s="341" t="s">
        <v>339</v>
      </c>
      <c r="G60" s="341"/>
      <c r="H60" s="343"/>
      <c r="I60" s="343"/>
      <c r="J60" s="343"/>
      <c r="K60" s="341"/>
      <c r="L60" s="139"/>
      <c r="M60" s="139"/>
    </row>
    <row r="61" spans="1:13" s="127" customFormat="1" ht="1.5" customHeight="1">
      <c r="A61" s="143"/>
      <c r="B61" s="144"/>
      <c r="C61" s="340"/>
      <c r="D61" s="344" t="s">
        <v>340</v>
      </c>
      <c r="E61" s="341"/>
      <c r="F61" s="341"/>
      <c r="G61" s="144"/>
      <c r="H61" s="144"/>
      <c r="I61" s="144"/>
      <c r="J61" s="144"/>
      <c r="K61" s="149" t="s">
        <v>341</v>
      </c>
      <c r="L61" s="139"/>
      <c r="M61" s="139"/>
    </row>
    <row r="62" spans="1:13" s="127" customFormat="1" ht="12.75">
      <c r="A62" s="150"/>
      <c r="B62" s="151"/>
      <c r="C62" s="152"/>
      <c r="D62" s="344"/>
      <c r="E62" s="151"/>
      <c r="F62" s="151"/>
      <c r="G62" s="151"/>
      <c r="H62" s="151"/>
      <c r="I62" s="151"/>
      <c r="J62" s="151"/>
      <c r="K62" s="151"/>
      <c r="L62" s="139"/>
      <c r="M62" s="139"/>
    </row>
    <row r="63" spans="1:13" s="127" customFormat="1" ht="32.25" customHeight="1">
      <c r="A63" s="143"/>
      <c r="B63" s="144"/>
      <c r="C63" s="345" t="s">
        <v>342</v>
      </c>
      <c r="D63" s="144" t="s">
        <v>343</v>
      </c>
      <c r="E63" s="346" t="s">
        <v>237</v>
      </c>
      <c r="F63" s="346" t="s">
        <v>272</v>
      </c>
      <c r="G63" s="144"/>
      <c r="H63" s="144"/>
      <c r="I63" s="144"/>
      <c r="J63" s="144"/>
      <c r="K63" s="144"/>
      <c r="L63" s="139"/>
      <c r="M63" s="139"/>
    </row>
    <row r="64" spans="1:13" s="127" customFormat="1" ht="17.25" customHeight="1">
      <c r="A64" s="343">
        <v>9</v>
      </c>
      <c r="B64" s="343">
        <v>50158649</v>
      </c>
      <c r="C64" s="345"/>
      <c r="D64" s="342" t="s">
        <v>336</v>
      </c>
      <c r="E64" s="346"/>
      <c r="F64" s="346"/>
      <c r="G64" s="341" t="s">
        <v>273</v>
      </c>
      <c r="H64" s="343">
        <v>76.23</v>
      </c>
      <c r="I64" s="343">
        <v>74.01</v>
      </c>
      <c r="J64" s="343">
        <v>71.16</v>
      </c>
      <c r="K64" s="341" t="s">
        <v>344</v>
      </c>
      <c r="L64" s="139"/>
      <c r="M64" s="139"/>
    </row>
    <row r="65" spans="1:13" s="127" customFormat="1" ht="12.75" customHeight="1">
      <c r="A65" s="343"/>
      <c r="B65" s="343"/>
      <c r="C65" s="340" t="s">
        <v>345</v>
      </c>
      <c r="D65" s="342"/>
      <c r="E65" s="341" t="s">
        <v>277</v>
      </c>
      <c r="F65" s="341" t="s">
        <v>278</v>
      </c>
      <c r="G65" s="341"/>
      <c r="H65" s="343"/>
      <c r="I65" s="343"/>
      <c r="J65" s="343"/>
      <c r="K65" s="341"/>
      <c r="L65" s="139"/>
      <c r="M65" s="139"/>
    </row>
    <row r="66" spans="1:13" s="127" customFormat="1" ht="16.5" customHeight="1">
      <c r="A66" s="143"/>
      <c r="B66" s="144"/>
      <c r="C66" s="340"/>
      <c r="D66" s="342" t="s">
        <v>346</v>
      </c>
      <c r="E66" s="341"/>
      <c r="F66" s="341"/>
      <c r="G66" s="144"/>
      <c r="H66" s="144"/>
      <c r="I66" s="144"/>
      <c r="J66" s="144"/>
      <c r="K66" s="144"/>
      <c r="L66" s="139"/>
      <c r="M66" s="139"/>
    </row>
    <row r="67" spans="1:13" s="127" customFormat="1" ht="2.25" customHeight="1">
      <c r="A67" s="143"/>
      <c r="B67" s="144"/>
      <c r="C67" s="340"/>
      <c r="D67" s="342"/>
      <c r="E67" s="144"/>
      <c r="F67" s="144"/>
      <c r="G67" s="144"/>
      <c r="H67" s="144"/>
      <c r="I67" s="144"/>
      <c r="J67" s="144"/>
      <c r="K67" s="144"/>
      <c r="L67" s="139"/>
      <c r="M67" s="139"/>
    </row>
    <row r="68" spans="1:13" s="127" customFormat="1" ht="12.75">
      <c r="A68" s="155"/>
      <c r="B68" s="151"/>
      <c r="C68" s="156"/>
      <c r="D68" s="155"/>
      <c r="E68" s="151"/>
      <c r="F68" s="151"/>
      <c r="G68" s="151"/>
      <c r="H68" s="151"/>
      <c r="I68" s="151"/>
      <c r="J68" s="151"/>
      <c r="K68" s="157"/>
      <c r="L68" s="139"/>
      <c r="M68" s="139"/>
    </row>
    <row r="69" s="127" customFormat="1" ht="12.75"/>
    <row r="70" s="127" customFormat="1" ht="12.75"/>
    <row r="71" spans="1:12" s="127" customFormat="1" ht="12.75" customHeight="1">
      <c r="A71" s="347" t="s">
        <v>250</v>
      </c>
      <c r="B71" s="158"/>
      <c r="C71" s="158"/>
      <c r="D71" s="158"/>
      <c r="E71" s="158"/>
      <c r="F71" s="347" t="s">
        <v>251</v>
      </c>
      <c r="G71" s="347" t="s">
        <v>252</v>
      </c>
      <c r="H71" s="348" t="s">
        <v>347</v>
      </c>
      <c r="I71" s="348"/>
      <c r="J71" s="159" t="s">
        <v>253</v>
      </c>
      <c r="K71" s="158"/>
      <c r="L71" s="139"/>
    </row>
    <row r="72" spans="1:12" s="127" customFormat="1" ht="12.75" customHeight="1">
      <c r="A72" s="347"/>
      <c r="B72" s="349" t="s">
        <v>254</v>
      </c>
      <c r="C72" s="350" t="s">
        <v>255</v>
      </c>
      <c r="D72" s="351" t="s">
        <v>256</v>
      </c>
      <c r="E72" s="352" t="s">
        <v>257</v>
      </c>
      <c r="F72" s="347"/>
      <c r="G72" s="347"/>
      <c r="H72" s="347" t="s">
        <v>258</v>
      </c>
      <c r="I72" s="348" t="s">
        <v>259</v>
      </c>
      <c r="J72" s="347" t="s">
        <v>260</v>
      </c>
      <c r="K72" s="353" t="s">
        <v>261</v>
      </c>
      <c r="L72" s="139"/>
    </row>
    <row r="73" spans="1:12" s="127" customFormat="1" ht="12.75" customHeight="1">
      <c r="A73" s="347" t="s">
        <v>262</v>
      </c>
      <c r="B73" s="349"/>
      <c r="C73" s="350"/>
      <c r="D73" s="351"/>
      <c r="E73" s="352"/>
      <c r="F73" s="347" t="s">
        <v>263</v>
      </c>
      <c r="G73" s="347" t="s">
        <v>264</v>
      </c>
      <c r="H73" s="347"/>
      <c r="I73" s="348"/>
      <c r="J73" s="347"/>
      <c r="K73" s="353"/>
      <c r="L73" s="139"/>
    </row>
    <row r="74" spans="1:12" s="127" customFormat="1" ht="12.75" customHeight="1">
      <c r="A74" s="347"/>
      <c r="B74" s="158"/>
      <c r="C74" s="158"/>
      <c r="D74" s="158"/>
      <c r="E74" s="158"/>
      <c r="F74" s="347"/>
      <c r="G74" s="347"/>
      <c r="H74" s="347" t="s">
        <v>265</v>
      </c>
      <c r="I74" s="348" t="s">
        <v>265</v>
      </c>
      <c r="J74" s="347" t="s">
        <v>266</v>
      </c>
      <c r="K74" s="158"/>
      <c r="L74" s="139"/>
    </row>
    <row r="75" spans="1:12" s="127" customFormat="1" ht="12.75">
      <c r="A75" s="158"/>
      <c r="B75" s="158"/>
      <c r="C75" s="158"/>
      <c r="D75" s="158"/>
      <c r="E75" s="158"/>
      <c r="F75" s="158"/>
      <c r="G75" s="158"/>
      <c r="H75" s="347"/>
      <c r="I75" s="348"/>
      <c r="J75" s="347"/>
      <c r="K75" s="158"/>
      <c r="L75" s="139"/>
    </row>
    <row r="76" spans="1:12" s="127" customFormat="1" ht="12.75">
      <c r="A76" s="158"/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39"/>
    </row>
    <row r="77" s="127" customFormat="1" ht="12.75"/>
    <row r="78" spans="1:14" s="127" customFormat="1" ht="89.25" customHeight="1">
      <c r="A78" s="139"/>
      <c r="B78" s="139"/>
      <c r="C78" s="160"/>
      <c r="D78" s="161" t="s">
        <v>348</v>
      </c>
      <c r="E78" s="139" t="s">
        <v>349</v>
      </c>
      <c r="F78" s="354" t="s">
        <v>350</v>
      </c>
      <c r="G78" s="354" t="s">
        <v>272</v>
      </c>
      <c r="H78" s="139"/>
      <c r="I78" s="139"/>
      <c r="J78" s="139"/>
      <c r="K78" s="139"/>
      <c r="L78" s="162" t="s">
        <v>351</v>
      </c>
      <c r="M78" s="139"/>
      <c r="N78" s="139"/>
    </row>
    <row r="79" spans="1:14" s="127" customFormat="1" ht="79.5" customHeight="1">
      <c r="A79" s="139"/>
      <c r="B79" s="358">
        <v>10</v>
      </c>
      <c r="C79" s="359">
        <v>51229948</v>
      </c>
      <c r="D79" s="360" t="s">
        <v>352</v>
      </c>
      <c r="E79" s="361" t="s">
        <v>336</v>
      </c>
      <c r="F79" s="354"/>
      <c r="G79" s="354"/>
      <c r="H79" s="354" t="s">
        <v>273</v>
      </c>
      <c r="I79" s="355">
        <v>115.48</v>
      </c>
      <c r="J79" s="355">
        <v>112.12</v>
      </c>
      <c r="K79" s="355">
        <v>107.81</v>
      </c>
      <c r="L79" s="162" t="s">
        <v>337</v>
      </c>
      <c r="M79" s="139"/>
      <c r="N79" s="139"/>
    </row>
    <row r="80" spans="1:14" s="127" customFormat="1" ht="12.75" customHeight="1">
      <c r="A80" s="139"/>
      <c r="B80" s="358"/>
      <c r="C80" s="359"/>
      <c r="D80" s="360"/>
      <c r="E80" s="361"/>
      <c r="F80" s="354" t="s">
        <v>328</v>
      </c>
      <c r="G80" s="354" t="s">
        <v>353</v>
      </c>
      <c r="H80" s="354"/>
      <c r="I80" s="355"/>
      <c r="J80" s="355"/>
      <c r="K80" s="355"/>
      <c r="L80" s="354" t="s">
        <v>354</v>
      </c>
      <c r="M80" s="139"/>
      <c r="N80" s="139"/>
    </row>
    <row r="81" spans="1:14" s="127" customFormat="1" ht="26.25" customHeight="1">
      <c r="A81" s="139"/>
      <c r="B81" s="139"/>
      <c r="C81" s="160"/>
      <c r="D81" s="356" t="s">
        <v>355</v>
      </c>
      <c r="E81" s="357" t="s">
        <v>356</v>
      </c>
      <c r="F81" s="354"/>
      <c r="G81" s="354"/>
      <c r="H81" s="139"/>
      <c r="I81" s="139"/>
      <c r="J81" s="139"/>
      <c r="K81" s="139"/>
      <c r="L81" s="354"/>
      <c r="M81" s="139"/>
      <c r="N81" s="139"/>
    </row>
    <row r="82" spans="1:14" s="127" customFormat="1" ht="12.75">
      <c r="A82" s="163"/>
      <c r="B82" s="163"/>
      <c r="C82" s="164"/>
      <c r="D82" s="356"/>
      <c r="E82" s="357"/>
      <c r="F82" s="163"/>
      <c r="G82" s="163"/>
      <c r="H82" s="163"/>
      <c r="I82" s="163"/>
      <c r="J82" s="163"/>
      <c r="K82" s="163"/>
      <c r="L82" s="165" t="s">
        <v>357</v>
      </c>
      <c r="M82" s="139"/>
      <c r="N82" s="139"/>
    </row>
    <row r="83" spans="1:14" s="127" customFormat="1" ht="76.5">
      <c r="A83" s="139"/>
      <c r="B83" s="139"/>
      <c r="C83" s="160"/>
      <c r="D83" s="166"/>
      <c r="E83" s="139" t="s">
        <v>358</v>
      </c>
      <c r="F83" s="139"/>
      <c r="G83" s="139"/>
      <c r="H83" s="139"/>
      <c r="I83" s="139"/>
      <c r="J83" s="139"/>
      <c r="K83" s="139"/>
      <c r="L83" s="139"/>
      <c r="M83" s="139"/>
      <c r="N83" s="139"/>
    </row>
    <row r="84" spans="1:14" s="127" customFormat="1" ht="102" customHeight="1">
      <c r="A84" s="139"/>
      <c r="B84" s="358">
        <v>11</v>
      </c>
      <c r="C84" s="359">
        <v>51551021</v>
      </c>
      <c r="D84" s="161" t="s">
        <v>359</v>
      </c>
      <c r="E84" s="139" t="s">
        <v>360</v>
      </c>
      <c r="F84" s="162" t="s">
        <v>350</v>
      </c>
      <c r="G84" s="162" t="s">
        <v>361</v>
      </c>
      <c r="H84" s="354" t="s">
        <v>273</v>
      </c>
      <c r="I84" s="355">
        <v>78.89</v>
      </c>
      <c r="J84" s="355">
        <v>76.59</v>
      </c>
      <c r="K84" s="355">
        <v>73.65</v>
      </c>
      <c r="L84" s="354" t="s">
        <v>362</v>
      </c>
      <c r="M84" s="139"/>
      <c r="N84" s="139"/>
    </row>
    <row r="85" spans="1:14" s="127" customFormat="1" ht="58.5" customHeight="1">
      <c r="A85" s="139"/>
      <c r="B85" s="358"/>
      <c r="C85" s="359"/>
      <c r="D85" s="360" t="s">
        <v>363</v>
      </c>
      <c r="E85" s="361" t="s">
        <v>364</v>
      </c>
      <c r="F85" s="354" t="s">
        <v>277</v>
      </c>
      <c r="G85" s="354" t="s">
        <v>365</v>
      </c>
      <c r="H85" s="354"/>
      <c r="I85" s="355"/>
      <c r="J85" s="355"/>
      <c r="K85" s="355"/>
      <c r="L85" s="354"/>
      <c r="M85" s="139"/>
      <c r="N85" s="139"/>
    </row>
    <row r="86" spans="1:14" s="127" customFormat="1" ht="12.75">
      <c r="A86" s="139"/>
      <c r="B86" s="139"/>
      <c r="C86" s="160"/>
      <c r="D86" s="360"/>
      <c r="E86" s="361"/>
      <c r="F86" s="354"/>
      <c r="G86" s="354"/>
      <c r="H86" s="139"/>
      <c r="I86" s="139"/>
      <c r="J86" s="139"/>
      <c r="K86" s="139"/>
      <c r="L86" s="139"/>
      <c r="M86" s="139"/>
      <c r="N86" s="139"/>
    </row>
    <row r="87" spans="1:14" s="127" customFormat="1" ht="25.5">
      <c r="A87" s="163"/>
      <c r="B87" s="163"/>
      <c r="C87" s="164"/>
      <c r="D87" s="167"/>
      <c r="E87" s="163" t="s">
        <v>366</v>
      </c>
      <c r="F87" s="163"/>
      <c r="G87" s="163"/>
      <c r="H87" s="163"/>
      <c r="I87" s="163"/>
      <c r="J87" s="163"/>
      <c r="K87" s="163"/>
      <c r="L87" s="163"/>
      <c r="M87" s="139"/>
      <c r="N87" s="139"/>
    </row>
    <row r="88" spans="1:14" s="127" customFormat="1" ht="19.5" customHeight="1">
      <c r="A88" s="163"/>
      <c r="B88" s="362" t="s">
        <v>367</v>
      </c>
      <c r="C88" s="362"/>
      <c r="D88" s="362"/>
      <c r="E88" s="362"/>
      <c r="F88" s="168"/>
      <c r="G88" s="168"/>
      <c r="H88" s="168"/>
      <c r="I88" s="168"/>
      <c r="J88" s="168"/>
      <c r="K88" s="168"/>
      <c r="L88" s="168"/>
      <c r="M88" s="139"/>
      <c r="N88" s="139"/>
    </row>
    <row r="89" spans="1:14" s="127" customFormat="1" ht="89.25">
      <c r="A89" s="139"/>
      <c r="B89" s="144"/>
      <c r="C89" s="144"/>
      <c r="D89" s="145"/>
      <c r="E89" s="144" t="s">
        <v>286</v>
      </c>
      <c r="F89" s="144"/>
      <c r="G89" s="144"/>
      <c r="H89" s="144"/>
      <c r="I89" s="144"/>
      <c r="J89" s="144"/>
      <c r="K89" s="144"/>
      <c r="L89" s="169">
        <v>2</v>
      </c>
      <c r="M89" s="139"/>
      <c r="N89" s="139"/>
    </row>
    <row r="90" spans="1:14" s="127" customFormat="1" ht="25.5" customHeight="1">
      <c r="A90" s="139"/>
      <c r="B90" s="144"/>
      <c r="C90" s="144"/>
      <c r="D90" s="340" t="s">
        <v>368</v>
      </c>
      <c r="E90" s="144"/>
      <c r="F90" s="341" t="s">
        <v>237</v>
      </c>
      <c r="G90" s="341" t="s">
        <v>272</v>
      </c>
      <c r="H90" s="144"/>
      <c r="I90" s="144"/>
      <c r="J90" s="144"/>
      <c r="K90" s="144"/>
      <c r="L90" s="149" t="s">
        <v>369</v>
      </c>
      <c r="M90" s="139"/>
      <c r="N90" s="139"/>
    </row>
    <row r="91" spans="1:14" s="127" customFormat="1" ht="69" customHeight="1">
      <c r="A91" s="139"/>
      <c r="B91" s="363">
        <v>12</v>
      </c>
      <c r="C91" s="364">
        <v>50165520</v>
      </c>
      <c r="D91" s="340"/>
      <c r="E91" s="342" t="s">
        <v>370</v>
      </c>
      <c r="F91" s="341"/>
      <c r="G91" s="341"/>
      <c r="H91" s="341" t="s">
        <v>273</v>
      </c>
      <c r="I91" s="343">
        <v>82.36</v>
      </c>
      <c r="J91" s="343">
        <v>79.96</v>
      </c>
      <c r="K91" s="343">
        <v>76.88</v>
      </c>
      <c r="L91" s="341" t="s">
        <v>371</v>
      </c>
      <c r="M91" s="139"/>
      <c r="N91" s="139"/>
    </row>
    <row r="92" spans="1:14" s="127" customFormat="1" ht="12.75" customHeight="1">
      <c r="A92" s="139"/>
      <c r="B92" s="363"/>
      <c r="C92" s="364"/>
      <c r="D92" s="365" t="s">
        <v>372</v>
      </c>
      <c r="E92" s="342"/>
      <c r="F92" s="341" t="s">
        <v>277</v>
      </c>
      <c r="G92" s="341" t="s">
        <v>278</v>
      </c>
      <c r="H92" s="341"/>
      <c r="I92" s="343"/>
      <c r="J92" s="343"/>
      <c r="K92" s="343"/>
      <c r="L92" s="341"/>
      <c r="M92" s="139"/>
      <c r="N92" s="139"/>
    </row>
    <row r="93" spans="1:14" s="127" customFormat="1" ht="15.75" customHeight="1">
      <c r="A93" s="139"/>
      <c r="B93" s="144"/>
      <c r="C93" s="144"/>
      <c r="D93" s="365"/>
      <c r="E93" s="344" t="s">
        <v>373</v>
      </c>
      <c r="F93" s="341"/>
      <c r="G93" s="341"/>
      <c r="H93" s="144"/>
      <c r="I93" s="144"/>
      <c r="J93" s="144"/>
      <c r="K93" s="144"/>
      <c r="L93" s="366" t="s">
        <v>374</v>
      </c>
      <c r="M93" s="139"/>
      <c r="N93" s="139"/>
    </row>
    <row r="94" spans="1:14" s="127" customFormat="1" ht="12.75">
      <c r="A94" s="139"/>
      <c r="B94" s="144"/>
      <c r="C94" s="144"/>
      <c r="D94" s="365"/>
      <c r="E94" s="344"/>
      <c r="F94" s="144"/>
      <c r="G94" s="144"/>
      <c r="H94" s="144"/>
      <c r="I94" s="144"/>
      <c r="J94" s="144"/>
      <c r="K94" s="144"/>
      <c r="L94" s="366"/>
      <c r="M94" s="139"/>
      <c r="N94" s="139"/>
    </row>
    <row r="95" spans="1:14" s="127" customFormat="1" ht="58.5" customHeight="1">
      <c r="A95" s="170"/>
      <c r="B95" s="171"/>
      <c r="C95" s="367">
        <v>51113083</v>
      </c>
      <c r="D95" s="145"/>
      <c r="E95" s="368" t="s">
        <v>375</v>
      </c>
      <c r="F95" s="172" t="s">
        <v>334</v>
      </c>
      <c r="G95" s="172" t="s">
        <v>272</v>
      </c>
      <c r="H95" s="346" t="s">
        <v>273</v>
      </c>
      <c r="I95" s="369">
        <v>137.43</v>
      </c>
      <c r="J95" s="369">
        <v>133.42</v>
      </c>
      <c r="K95" s="369">
        <v>128.29</v>
      </c>
      <c r="L95" s="171"/>
      <c r="M95" s="139"/>
      <c r="N95" s="139"/>
    </row>
    <row r="96" spans="1:14" s="127" customFormat="1" ht="12.75" customHeight="1">
      <c r="A96" s="139"/>
      <c r="B96" s="144"/>
      <c r="C96" s="367"/>
      <c r="D96" s="145"/>
      <c r="E96" s="368"/>
      <c r="F96" s="366" t="s">
        <v>328</v>
      </c>
      <c r="G96" s="366" t="s">
        <v>339</v>
      </c>
      <c r="H96" s="346"/>
      <c r="I96" s="369"/>
      <c r="J96" s="369"/>
      <c r="K96" s="369"/>
      <c r="L96" s="341" t="s">
        <v>376</v>
      </c>
      <c r="M96" s="139"/>
      <c r="N96" s="139"/>
    </row>
    <row r="97" spans="1:14" s="127" customFormat="1" ht="54" customHeight="1">
      <c r="A97" s="139"/>
      <c r="B97" s="144"/>
      <c r="C97" s="151"/>
      <c r="D97" s="156"/>
      <c r="E97" s="342" t="s">
        <v>377</v>
      </c>
      <c r="F97" s="366"/>
      <c r="G97" s="366"/>
      <c r="H97" s="151"/>
      <c r="I97" s="151"/>
      <c r="J97" s="151"/>
      <c r="K97" s="151"/>
      <c r="L97" s="341"/>
      <c r="M97" s="139"/>
      <c r="N97" s="139"/>
    </row>
    <row r="98" spans="1:14" s="127" customFormat="1" ht="25.5">
      <c r="A98" s="139"/>
      <c r="B98" s="153">
        <v>13</v>
      </c>
      <c r="C98" s="367">
        <v>50386793</v>
      </c>
      <c r="D98" s="147" t="s">
        <v>378</v>
      </c>
      <c r="E98" s="342"/>
      <c r="F98" s="149" t="s">
        <v>350</v>
      </c>
      <c r="G98" s="149" t="s">
        <v>361</v>
      </c>
      <c r="H98" s="144"/>
      <c r="I98" s="369">
        <v>94.08</v>
      </c>
      <c r="J98" s="369">
        <v>91.34</v>
      </c>
      <c r="K98" s="369">
        <v>87.82</v>
      </c>
      <c r="L98" s="149" t="s">
        <v>371</v>
      </c>
      <c r="M98" s="139"/>
      <c r="N98" s="139"/>
    </row>
    <row r="99" spans="1:14" s="127" customFormat="1" ht="42.75" customHeight="1">
      <c r="A99" s="139"/>
      <c r="B99" s="144"/>
      <c r="C99" s="367"/>
      <c r="D99" s="343" t="s">
        <v>379</v>
      </c>
      <c r="E99" s="342" t="s">
        <v>380</v>
      </c>
      <c r="F99" s="366" t="s">
        <v>277</v>
      </c>
      <c r="G99" s="366" t="s">
        <v>365</v>
      </c>
      <c r="H99" s="341" t="s">
        <v>273</v>
      </c>
      <c r="I99" s="369"/>
      <c r="J99" s="369"/>
      <c r="K99" s="369"/>
      <c r="L99" s="341" t="s">
        <v>381</v>
      </c>
      <c r="M99" s="139"/>
      <c r="N99" s="139"/>
    </row>
    <row r="100" spans="1:14" s="127" customFormat="1" ht="12.75">
      <c r="A100" s="139"/>
      <c r="B100" s="144"/>
      <c r="C100" s="151"/>
      <c r="D100" s="343"/>
      <c r="E100" s="342"/>
      <c r="F100" s="366"/>
      <c r="G100" s="366"/>
      <c r="H100" s="341"/>
      <c r="I100" s="151"/>
      <c r="J100" s="151"/>
      <c r="K100" s="151"/>
      <c r="L100" s="341"/>
      <c r="M100" s="139"/>
      <c r="N100" s="139"/>
    </row>
    <row r="101" spans="1:14" s="127" customFormat="1" ht="12.75" customHeight="1">
      <c r="A101" s="139"/>
      <c r="B101" s="144"/>
      <c r="C101" s="144"/>
      <c r="D101" s="343"/>
      <c r="E101" s="342"/>
      <c r="F101" s="346" t="s">
        <v>237</v>
      </c>
      <c r="G101" s="346" t="s">
        <v>272</v>
      </c>
      <c r="H101" s="341"/>
      <c r="I101" s="144"/>
      <c r="J101" s="144"/>
      <c r="K101" s="144"/>
      <c r="L101" s="341" t="s">
        <v>382</v>
      </c>
      <c r="M101" s="139"/>
      <c r="N101" s="139"/>
    </row>
    <row r="102" spans="1:14" s="127" customFormat="1" ht="12.75" customHeight="1">
      <c r="A102" s="139"/>
      <c r="B102" s="144"/>
      <c r="C102" s="364">
        <v>50194216</v>
      </c>
      <c r="D102" s="144"/>
      <c r="E102" s="342" t="s">
        <v>383</v>
      </c>
      <c r="F102" s="346"/>
      <c r="G102" s="346"/>
      <c r="H102" s="144"/>
      <c r="I102" s="343">
        <v>94.08</v>
      </c>
      <c r="J102" s="343">
        <v>91.34</v>
      </c>
      <c r="K102" s="343">
        <v>87.82</v>
      </c>
      <c r="L102" s="341"/>
      <c r="M102" s="139"/>
      <c r="N102" s="139"/>
    </row>
    <row r="103" spans="1:14" s="127" customFormat="1" ht="12.75" customHeight="1">
      <c r="A103" s="139"/>
      <c r="B103" s="144"/>
      <c r="C103" s="364"/>
      <c r="D103" s="144"/>
      <c r="E103" s="342"/>
      <c r="F103" s="366" t="s">
        <v>277</v>
      </c>
      <c r="G103" s="366" t="s">
        <v>278</v>
      </c>
      <c r="H103" s="144"/>
      <c r="I103" s="343"/>
      <c r="J103" s="343"/>
      <c r="K103" s="343"/>
      <c r="L103" s="144"/>
      <c r="M103" s="139"/>
      <c r="N103" s="139"/>
    </row>
    <row r="104" spans="1:14" s="127" customFormat="1" ht="12.75">
      <c r="A104" s="163"/>
      <c r="B104" s="151"/>
      <c r="C104" s="151"/>
      <c r="D104" s="151"/>
      <c r="E104" s="151"/>
      <c r="F104" s="366"/>
      <c r="G104" s="366"/>
      <c r="H104" s="151"/>
      <c r="I104" s="151"/>
      <c r="J104" s="151"/>
      <c r="K104" s="151"/>
      <c r="L104" s="151"/>
      <c r="M104" s="139"/>
      <c r="N104" s="139"/>
    </row>
    <row r="105" spans="1:14" s="127" customFormat="1" ht="114.75" customHeight="1">
      <c r="A105" s="139"/>
      <c r="B105" s="144"/>
      <c r="C105" s="144"/>
      <c r="D105" s="345" t="s">
        <v>384</v>
      </c>
      <c r="E105" s="144" t="s">
        <v>385</v>
      </c>
      <c r="F105" s="144"/>
      <c r="G105" s="346" t="s">
        <v>272</v>
      </c>
      <c r="H105" s="144"/>
      <c r="I105" s="144"/>
      <c r="J105" s="144"/>
      <c r="K105" s="144"/>
      <c r="L105" s="144"/>
      <c r="M105" s="139"/>
      <c r="N105" s="139"/>
    </row>
    <row r="106" spans="1:14" s="127" customFormat="1" ht="54" customHeight="1">
      <c r="A106" s="139"/>
      <c r="B106" s="363">
        <v>14</v>
      </c>
      <c r="C106" s="364">
        <v>57202304</v>
      </c>
      <c r="D106" s="345"/>
      <c r="E106" s="342" t="s">
        <v>386</v>
      </c>
      <c r="F106" s="341" t="s">
        <v>334</v>
      </c>
      <c r="G106" s="346"/>
      <c r="H106" s="341" t="s">
        <v>273</v>
      </c>
      <c r="I106" s="343">
        <v>116.67</v>
      </c>
      <c r="J106" s="343">
        <v>113.28</v>
      </c>
      <c r="K106" s="343">
        <v>108.92</v>
      </c>
      <c r="L106" s="169">
        <v>3</v>
      </c>
      <c r="M106" s="139"/>
      <c r="N106" s="139"/>
    </row>
    <row r="107" spans="1:14" s="127" customFormat="1" ht="12.75" customHeight="1">
      <c r="A107" s="139"/>
      <c r="B107" s="363"/>
      <c r="C107" s="364"/>
      <c r="D107" s="145"/>
      <c r="E107" s="342"/>
      <c r="F107" s="341"/>
      <c r="G107" s="341" t="s">
        <v>339</v>
      </c>
      <c r="H107" s="341"/>
      <c r="I107" s="343"/>
      <c r="J107" s="343"/>
      <c r="K107" s="343"/>
      <c r="L107" s="341" t="s">
        <v>387</v>
      </c>
      <c r="M107" s="139"/>
      <c r="N107" s="139"/>
    </row>
    <row r="108" spans="1:14" s="127" customFormat="1" ht="12.75" customHeight="1">
      <c r="A108" s="139"/>
      <c r="B108" s="144"/>
      <c r="C108" s="364"/>
      <c r="D108" s="340" t="s">
        <v>388</v>
      </c>
      <c r="E108" s="342"/>
      <c r="F108" s="341"/>
      <c r="G108" s="341"/>
      <c r="H108" s="341"/>
      <c r="I108" s="343"/>
      <c r="J108" s="343"/>
      <c r="K108" s="343"/>
      <c r="L108" s="341"/>
      <c r="M108" s="139"/>
      <c r="N108" s="139"/>
    </row>
    <row r="109" spans="1:14" s="127" customFormat="1" ht="12.75" customHeight="1">
      <c r="A109" s="139"/>
      <c r="B109" s="144"/>
      <c r="C109" s="144"/>
      <c r="D109" s="340"/>
      <c r="E109" s="344" t="s">
        <v>389</v>
      </c>
      <c r="F109" s="144"/>
      <c r="G109" s="341"/>
      <c r="H109" s="144"/>
      <c r="I109" s="144"/>
      <c r="J109" s="144"/>
      <c r="K109" s="144"/>
      <c r="L109" s="144"/>
      <c r="M109" s="139"/>
      <c r="N109" s="139"/>
    </row>
    <row r="110" spans="1:14" s="127" customFormat="1" ht="12.75">
      <c r="A110" s="139"/>
      <c r="B110" s="144"/>
      <c r="C110" s="144"/>
      <c r="D110" s="340"/>
      <c r="E110" s="344"/>
      <c r="F110" s="144"/>
      <c r="G110" s="144"/>
      <c r="H110" s="144"/>
      <c r="I110" s="144"/>
      <c r="J110" s="144"/>
      <c r="K110" s="144"/>
      <c r="L110" s="144"/>
      <c r="M110" s="139"/>
      <c r="N110" s="139"/>
    </row>
    <row r="111" spans="1:14" s="127" customFormat="1" ht="12.75">
      <c r="A111" s="163"/>
      <c r="B111" s="151"/>
      <c r="C111" s="151"/>
      <c r="D111" s="152"/>
      <c r="E111" s="344"/>
      <c r="F111" s="151"/>
      <c r="G111" s="151"/>
      <c r="H111" s="151"/>
      <c r="I111" s="151"/>
      <c r="J111" s="151"/>
      <c r="K111" s="151"/>
      <c r="L111" s="151"/>
      <c r="M111" s="139"/>
      <c r="N111" s="139"/>
    </row>
    <row r="112" spans="1:14" s="127" customFormat="1" ht="19.5" customHeight="1">
      <c r="A112" s="163"/>
      <c r="B112" s="362" t="s">
        <v>390</v>
      </c>
      <c r="C112" s="362"/>
      <c r="D112" s="362"/>
      <c r="E112" s="362"/>
      <c r="F112" s="362"/>
      <c r="G112" s="362"/>
      <c r="H112" s="362"/>
      <c r="I112" s="362"/>
      <c r="J112" s="362"/>
      <c r="K112" s="168"/>
      <c r="L112" s="168"/>
      <c r="M112" s="139"/>
      <c r="N112" s="139"/>
    </row>
    <row r="113" spans="1:14" s="127" customFormat="1" ht="102">
      <c r="A113" s="139"/>
      <c r="B113" s="144"/>
      <c r="C113" s="144"/>
      <c r="D113" s="145"/>
      <c r="E113" s="144" t="s">
        <v>391</v>
      </c>
      <c r="F113" s="144"/>
      <c r="G113" s="144"/>
      <c r="H113" s="144"/>
      <c r="I113" s="144"/>
      <c r="J113" s="144"/>
      <c r="K113" s="144"/>
      <c r="L113" s="144"/>
      <c r="M113" s="139"/>
      <c r="N113" s="139"/>
    </row>
    <row r="114" spans="1:14" s="127" customFormat="1" ht="89.25">
      <c r="A114" s="139"/>
      <c r="B114" s="363">
        <v>15</v>
      </c>
      <c r="C114" s="364">
        <v>53519177</v>
      </c>
      <c r="D114" s="148" t="s">
        <v>392</v>
      </c>
      <c r="E114" s="144" t="s">
        <v>393</v>
      </c>
      <c r="F114" s="144"/>
      <c r="G114" s="144"/>
      <c r="H114" s="144"/>
      <c r="I114" s="343">
        <v>83.8</v>
      </c>
      <c r="J114" s="343">
        <v>81.36</v>
      </c>
      <c r="K114" s="343">
        <v>78.23</v>
      </c>
      <c r="L114" s="144"/>
      <c r="M114" s="139"/>
      <c r="N114" s="139"/>
    </row>
    <row r="115" spans="1:14" s="127" customFormat="1" ht="48" customHeight="1">
      <c r="A115" s="139"/>
      <c r="B115" s="363"/>
      <c r="C115" s="364"/>
      <c r="D115" s="340" t="s">
        <v>394</v>
      </c>
      <c r="E115" s="342" t="s">
        <v>395</v>
      </c>
      <c r="F115" s="144"/>
      <c r="G115" s="144"/>
      <c r="H115" s="144"/>
      <c r="I115" s="343"/>
      <c r="J115" s="343"/>
      <c r="K115" s="343"/>
      <c r="L115" s="144"/>
      <c r="M115" s="139"/>
      <c r="N115" s="139"/>
    </row>
    <row r="116" spans="1:14" s="127" customFormat="1" ht="12.75">
      <c r="A116" s="139"/>
      <c r="B116" s="144"/>
      <c r="C116" s="144"/>
      <c r="D116" s="340"/>
      <c r="E116" s="342"/>
      <c r="F116" s="144"/>
      <c r="G116" s="144"/>
      <c r="H116" s="144"/>
      <c r="I116" s="144"/>
      <c r="J116" s="144"/>
      <c r="K116" s="144"/>
      <c r="L116" s="144"/>
      <c r="M116" s="139"/>
      <c r="N116" s="139"/>
    </row>
    <row r="117" spans="1:14" s="127" customFormat="1" ht="51.75" customHeight="1">
      <c r="A117" s="163"/>
      <c r="B117" s="151"/>
      <c r="C117" s="151"/>
      <c r="D117" s="152"/>
      <c r="E117" s="151" t="s">
        <v>396</v>
      </c>
      <c r="F117" s="149" t="s">
        <v>237</v>
      </c>
      <c r="G117" s="149" t="s">
        <v>272</v>
      </c>
      <c r="H117" s="341" t="s">
        <v>273</v>
      </c>
      <c r="I117" s="151"/>
      <c r="J117" s="151"/>
      <c r="K117" s="151"/>
      <c r="L117" s="341" t="s">
        <v>290</v>
      </c>
      <c r="M117" s="139"/>
      <c r="N117" s="139"/>
    </row>
    <row r="118" spans="1:14" s="127" customFormat="1" ht="54" customHeight="1">
      <c r="A118" s="139"/>
      <c r="B118" s="144"/>
      <c r="C118" s="144"/>
      <c r="D118" s="145"/>
      <c r="E118" s="368" t="s">
        <v>391</v>
      </c>
      <c r="F118" s="341" t="s">
        <v>277</v>
      </c>
      <c r="G118" s="341" t="s">
        <v>278</v>
      </c>
      <c r="H118" s="341"/>
      <c r="I118" s="144"/>
      <c r="J118" s="144"/>
      <c r="K118" s="144"/>
      <c r="L118" s="341"/>
      <c r="M118" s="139"/>
      <c r="N118" s="139"/>
    </row>
    <row r="119" spans="1:14" s="127" customFormat="1" ht="12.75">
      <c r="A119" s="139"/>
      <c r="B119" s="144"/>
      <c r="C119" s="144"/>
      <c r="D119" s="145"/>
      <c r="E119" s="368"/>
      <c r="F119" s="341"/>
      <c r="G119" s="341"/>
      <c r="H119" s="144"/>
      <c r="I119" s="144"/>
      <c r="J119" s="144"/>
      <c r="K119" s="144"/>
      <c r="L119" s="144"/>
      <c r="M119" s="139"/>
      <c r="N119" s="139"/>
    </row>
    <row r="120" spans="1:14" s="127" customFormat="1" ht="12.75">
      <c r="A120" s="139"/>
      <c r="B120" s="144"/>
      <c r="C120" s="144"/>
      <c r="D120" s="145"/>
      <c r="E120" s="368"/>
      <c r="F120" s="144"/>
      <c r="G120" s="144"/>
      <c r="H120" s="144"/>
      <c r="I120" s="144"/>
      <c r="J120" s="144"/>
      <c r="K120" s="144"/>
      <c r="L120" s="144"/>
      <c r="M120" s="139"/>
      <c r="N120" s="139"/>
    </row>
    <row r="121" spans="1:14" s="127" customFormat="1" ht="89.25">
      <c r="A121" s="139"/>
      <c r="B121" s="153">
        <v>16</v>
      </c>
      <c r="C121" s="153">
        <v>50230498</v>
      </c>
      <c r="D121" s="148" t="s">
        <v>397</v>
      </c>
      <c r="E121" s="144" t="s">
        <v>393</v>
      </c>
      <c r="F121" s="144"/>
      <c r="G121" s="144"/>
      <c r="H121" s="144"/>
      <c r="I121" s="147">
        <v>83.8</v>
      </c>
      <c r="J121" s="147">
        <v>81.36</v>
      </c>
      <c r="K121" s="147">
        <v>78.23</v>
      </c>
      <c r="L121" s="144"/>
      <c r="M121" s="139"/>
      <c r="N121" s="139"/>
    </row>
    <row r="122" spans="1:14" s="127" customFormat="1" ht="102">
      <c r="A122" s="139"/>
      <c r="B122" s="144"/>
      <c r="C122" s="144"/>
      <c r="D122" s="148" t="s">
        <v>398</v>
      </c>
      <c r="E122" s="144" t="s">
        <v>399</v>
      </c>
      <c r="F122" s="144"/>
      <c r="G122" s="144"/>
      <c r="H122" s="144"/>
      <c r="I122" s="144"/>
      <c r="J122" s="144"/>
      <c r="K122" s="144"/>
      <c r="L122" s="144"/>
      <c r="M122" s="139"/>
      <c r="N122" s="139"/>
    </row>
    <row r="123" spans="1:14" s="127" customFormat="1" ht="51">
      <c r="A123" s="163"/>
      <c r="B123" s="151"/>
      <c r="C123" s="151"/>
      <c r="D123" s="152"/>
      <c r="E123" s="151" t="s">
        <v>400</v>
      </c>
      <c r="F123" s="151"/>
      <c r="G123" s="151"/>
      <c r="H123" s="151"/>
      <c r="I123" s="151"/>
      <c r="J123" s="151"/>
      <c r="K123" s="151"/>
      <c r="L123" s="151"/>
      <c r="M123" s="139"/>
      <c r="N123" s="139"/>
    </row>
    <row r="124" spans="1:14" s="127" customFormat="1" ht="102">
      <c r="A124" s="139"/>
      <c r="B124" s="144"/>
      <c r="C124" s="144"/>
      <c r="D124" s="145"/>
      <c r="E124" s="144" t="s">
        <v>391</v>
      </c>
      <c r="F124" s="144"/>
      <c r="G124" s="144"/>
      <c r="H124" s="144"/>
      <c r="I124" s="144"/>
      <c r="J124" s="144"/>
      <c r="K124" s="144"/>
      <c r="L124" s="144"/>
      <c r="M124" s="139"/>
      <c r="N124" s="139"/>
    </row>
    <row r="125" spans="1:14" s="127" customFormat="1" ht="89.25">
      <c r="A125" s="139"/>
      <c r="B125" s="363">
        <v>17</v>
      </c>
      <c r="C125" s="364">
        <v>50162310</v>
      </c>
      <c r="D125" s="148" t="s">
        <v>401</v>
      </c>
      <c r="E125" s="144" t="s">
        <v>393</v>
      </c>
      <c r="F125" s="144"/>
      <c r="G125" s="144"/>
      <c r="H125" s="144"/>
      <c r="I125" s="343">
        <v>78.42</v>
      </c>
      <c r="J125" s="343">
        <v>76.14</v>
      </c>
      <c r="K125" s="343">
        <v>73.21</v>
      </c>
      <c r="L125" s="144"/>
      <c r="M125" s="139"/>
      <c r="N125" s="139"/>
    </row>
    <row r="126" spans="1:14" s="127" customFormat="1" ht="48" customHeight="1">
      <c r="A126" s="139"/>
      <c r="B126" s="363"/>
      <c r="C126" s="364"/>
      <c r="D126" s="340" t="s">
        <v>402</v>
      </c>
      <c r="E126" s="342" t="s">
        <v>403</v>
      </c>
      <c r="F126" s="144"/>
      <c r="G126" s="144"/>
      <c r="H126" s="144"/>
      <c r="I126" s="343"/>
      <c r="J126" s="343"/>
      <c r="K126" s="343"/>
      <c r="L126" s="144"/>
      <c r="M126" s="139"/>
      <c r="N126" s="139"/>
    </row>
    <row r="127" spans="1:14" s="127" customFormat="1" ht="12.75">
      <c r="A127" s="139"/>
      <c r="B127" s="144"/>
      <c r="C127" s="144"/>
      <c r="D127" s="340"/>
      <c r="E127" s="342"/>
      <c r="F127" s="144"/>
      <c r="G127" s="144"/>
      <c r="H127" s="144"/>
      <c r="I127" s="144"/>
      <c r="J127" s="144"/>
      <c r="K127" s="144"/>
      <c r="L127" s="144"/>
      <c r="M127" s="139"/>
      <c r="N127" s="139"/>
    </row>
    <row r="128" spans="1:14" s="127" customFormat="1" ht="51.75" customHeight="1">
      <c r="A128" s="163"/>
      <c r="B128" s="151"/>
      <c r="C128" s="151"/>
      <c r="D128" s="152"/>
      <c r="E128" s="151" t="s">
        <v>404</v>
      </c>
      <c r="F128" s="341" t="s">
        <v>237</v>
      </c>
      <c r="G128" s="341" t="s">
        <v>272</v>
      </c>
      <c r="H128" s="341" t="s">
        <v>273</v>
      </c>
      <c r="I128" s="151"/>
      <c r="J128" s="151"/>
      <c r="K128" s="151"/>
      <c r="L128" s="341" t="s">
        <v>405</v>
      </c>
      <c r="M128" s="139"/>
      <c r="N128" s="139"/>
    </row>
    <row r="129" spans="1:14" s="127" customFormat="1" ht="12.75">
      <c r="A129" s="139"/>
      <c r="B129" s="144"/>
      <c r="C129" s="144"/>
      <c r="D129" s="145"/>
      <c r="E129" s="144"/>
      <c r="F129" s="341"/>
      <c r="G129" s="341"/>
      <c r="H129" s="341"/>
      <c r="I129" s="144"/>
      <c r="J129" s="144"/>
      <c r="K129" s="144"/>
      <c r="L129" s="341"/>
      <c r="M129" s="139"/>
      <c r="N129" s="139"/>
    </row>
    <row r="130" spans="1:14" s="127" customFormat="1" ht="69" customHeight="1">
      <c r="A130" s="139"/>
      <c r="B130" s="144"/>
      <c r="C130" s="144"/>
      <c r="D130" s="145"/>
      <c r="E130" s="342" t="s">
        <v>391</v>
      </c>
      <c r="F130" s="149" t="s">
        <v>277</v>
      </c>
      <c r="G130" s="149" t="s">
        <v>278</v>
      </c>
      <c r="H130" s="144"/>
      <c r="I130" s="144"/>
      <c r="J130" s="144"/>
      <c r="K130" s="144"/>
      <c r="L130" s="144"/>
      <c r="M130" s="139"/>
      <c r="N130" s="139"/>
    </row>
    <row r="131" spans="1:14" s="127" customFormat="1" ht="12.75">
      <c r="A131" s="139"/>
      <c r="B131" s="144"/>
      <c r="C131" s="144"/>
      <c r="D131" s="145"/>
      <c r="E131" s="342"/>
      <c r="F131" s="144"/>
      <c r="G131" s="144"/>
      <c r="H131" s="144"/>
      <c r="I131" s="144"/>
      <c r="J131" s="144"/>
      <c r="K131" s="144"/>
      <c r="L131" s="144"/>
      <c r="M131" s="139"/>
      <c r="N131" s="139"/>
    </row>
    <row r="132" spans="1:14" s="127" customFormat="1" ht="89.25">
      <c r="A132" s="139"/>
      <c r="B132" s="153">
        <v>18</v>
      </c>
      <c r="C132" s="153">
        <v>50230497</v>
      </c>
      <c r="D132" s="148" t="s">
        <v>406</v>
      </c>
      <c r="E132" s="144" t="s">
        <v>393</v>
      </c>
      <c r="F132" s="144"/>
      <c r="G132" s="144"/>
      <c r="H132" s="144"/>
      <c r="I132" s="147">
        <v>78.42</v>
      </c>
      <c r="J132" s="147">
        <v>76.14</v>
      </c>
      <c r="K132" s="147">
        <v>73.21</v>
      </c>
      <c r="L132" s="144"/>
      <c r="M132" s="139"/>
      <c r="N132" s="139"/>
    </row>
    <row r="133" spans="1:14" s="127" customFormat="1" ht="102">
      <c r="A133" s="139"/>
      <c r="B133" s="144"/>
      <c r="C133" s="144"/>
      <c r="D133" s="148" t="s">
        <v>407</v>
      </c>
      <c r="E133" s="144" t="s">
        <v>399</v>
      </c>
      <c r="F133" s="144"/>
      <c r="G133" s="144"/>
      <c r="H133" s="144"/>
      <c r="I133" s="144"/>
      <c r="J133" s="144"/>
      <c r="K133" s="144"/>
      <c r="L133" s="144"/>
      <c r="M133" s="139"/>
      <c r="N133" s="139"/>
    </row>
    <row r="134" spans="1:14" s="127" customFormat="1" ht="51">
      <c r="A134" s="139"/>
      <c r="B134" s="144"/>
      <c r="C134" s="144"/>
      <c r="D134" s="156"/>
      <c r="E134" s="144" t="s">
        <v>404</v>
      </c>
      <c r="F134" s="144"/>
      <c r="G134" s="144"/>
      <c r="H134" s="144"/>
      <c r="I134" s="144"/>
      <c r="J134" s="144"/>
      <c r="K134" s="144"/>
      <c r="L134" s="144"/>
      <c r="M134" s="139"/>
      <c r="N134" s="139"/>
    </row>
    <row r="135" spans="1:14" s="127" customFormat="1" ht="102">
      <c r="A135" s="170"/>
      <c r="B135" s="171"/>
      <c r="C135" s="171"/>
      <c r="D135" s="145"/>
      <c r="E135" s="171" t="s">
        <v>293</v>
      </c>
      <c r="F135" s="171"/>
      <c r="G135" s="171"/>
      <c r="H135" s="171"/>
      <c r="I135" s="171"/>
      <c r="J135" s="171"/>
      <c r="K135" s="171"/>
      <c r="L135" s="171"/>
      <c r="M135" s="139"/>
      <c r="N135" s="139"/>
    </row>
    <row r="136" spans="1:14" s="127" customFormat="1" ht="89.25">
      <c r="A136" s="139"/>
      <c r="B136" s="363">
        <v>19</v>
      </c>
      <c r="C136" s="364">
        <v>54172932</v>
      </c>
      <c r="D136" s="148" t="s">
        <v>408</v>
      </c>
      <c r="E136" s="144" t="s">
        <v>393</v>
      </c>
      <c r="F136" s="144"/>
      <c r="G136" s="144"/>
      <c r="H136" s="144"/>
      <c r="I136" s="343">
        <v>81.6</v>
      </c>
      <c r="J136" s="343">
        <v>79.23</v>
      </c>
      <c r="K136" s="343">
        <v>76.18</v>
      </c>
      <c r="L136" s="144"/>
      <c r="M136" s="139"/>
      <c r="N136" s="139"/>
    </row>
    <row r="137" spans="1:14" s="127" customFormat="1" ht="48" customHeight="1">
      <c r="A137" s="139"/>
      <c r="B137" s="363"/>
      <c r="C137" s="364"/>
      <c r="D137" s="340" t="s">
        <v>409</v>
      </c>
      <c r="E137" s="342" t="s">
        <v>410</v>
      </c>
      <c r="F137" s="144"/>
      <c r="G137" s="144"/>
      <c r="H137" s="144"/>
      <c r="I137" s="343"/>
      <c r="J137" s="343"/>
      <c r="K137" s="343"/>
      <c r="L137" s="144"/>
      <c r="M137" s="139"/>
      <c r="N137" s="139"/>
    </row>
    <row r="138" spans="1:14" s="127" customFormat="1" ht="12.75">
      <c r="A138" s="139"/>
      <c r="B138" s="144"/>
      <c r="C138" s="144"/>
      <c r="D138" s="340"/>
      <c r="E138" s="342"/>
      <c r="F138" s="144"/>
      <c r="G138" s="144"/>
      <c r="H138" s="144"/>
      <c r="I138" s="144"/>
      <c r="J138" s="144"/>
      <c r="K138" s="144"/>
      <c r="L138" s="144"/>
      <c r="M138" s="139"/>
      <c r="N138" s="139"/>
    </row>
    <row r="139" spans="1:14" s="127" customFormat="1" ht="51.75" customHeight="1">
      <c r="A139" s="163"/>
      <c r="B139" s="151"/>
      <c r="C139" s="151"/>
      <c r="D139" s="152"/>
      <c r="E139" s="151" t="s">
        <v>396</v>
      </c>
      <c r="F139" s="149" t="s">
        <v>237</v>
      </c>
      <c r="G139" s="149" t="s">
        <v>272</v>
      </c>
      <c r="H139" s="341" t="s">
        <v>273</v>
      </c>
      <c r="I139" s="151"/>
      <c r="J139" s="151"/>
      <c r="K139" s="151"/>
      <c r="L139" s="341" t="s">
        <v>411</v>
      </c>
      <c r="M139" s="139"/>
      <c r="N139" s="139"/>
    </row>
    <row r="140" spans="1:14" s="127" customFormat="1" ht="54" customHeight="1">
      <c r="A140" s="139"/>
      <c r="B140" s="144"/>
      <c r="C140" s="144"/>
      <c r="D140" s="145"/>
      <c r="E140" s="368" t="s">
        <v>293</v>
      </c>
      <c r="F140" s="341" t="s">
        <v>277</v>
      </c>
      <c r="G140" s="341" t="s">
        <v>278</v>
      </c>
      <c r="H140" s="341"/>
      <c r="I140" s="144"/>
      <c r="J140" s="144"/>
      <c r="K140" s="144"/>
      <c r="L140" s="341"/>
      <c r="M140" s="139"/>
      <c r="N140" s="139"/>
    </row>
    <row r="141" spans="1:14" s="127" customFormat="1" ht="12.75">
      <c r="A141" s="139"/>
      <c r="B141" s="144"/>
      <c r="C141" s="144"/>
      <c r="D141" s="145"/>
      <c r="E141" s="368"/>
      <c r="F141" s="341"/>
      <c r="G141" s="341"/>
      <c r="H141" s="144"/>
      <c r="I141" s="144"/>
      <c r="J141" s="144"/>
      <c r="K141" s="144"/>
      <c r="L141" s="144"/>
      <c r="M141" s="139"/>
      <c r="N141" s="139"/>
    </row>
    <row r="142" spans="1:14" s="127" customFormat="1" ht="12.75">
      <c r="A142" s="139"/>
      <c r="B142" s="144"/>
      <c r="C142" s="144"/>
      <c r="D142" s="145"/>
      <c r="E142" s="368"/>
      <c r="F142" s="144"/>
      <c r="G142" s="144"/>
      <c r="H142" s="144"/>
      <c r="I142" s="144"/>
      <c r="J142" s="144"/>
      <c r="K142" s="144"/>
      <c r="L142" s="144"/>
      <c r="M142" s="139"/>
      <c r="N142" s="139"/>
    </row>
    <row r="143" spans="1:14" s="127" customFormat="1" ht="89.25">
      <c r="A143" s="139"/>
      <c r="B143" s="153">
        <v>20</v>
      </c>
      <c r="C143" s="153">
        <v>50230499</v>
      </c>
      <c r="D143" s="148" t="s">
        <v>412</v>
      </c>
      <c r="E143" s="144" t="s">
        <v>393</v>
      </c>
      <c r="F143" s="144"/>
      <c r="G143" s="144"/>
      <c r="H143" s="144"/>
      <c r="I143" s="147">
        <v>81.6</v>
      </c>
      <c r="J143" s="147">
        <v>79.23</v>
      </c>
      <c r="K143" s="147">
        <v>76.18</v>
      </c>
      <c r="L143" s="144"/>
      <c r="M143" s="139"/>
      <c r="N143" s="139"/>
    </row>
    <row r="144" spans="1:14" s="127" customFormat="1" ht="102">
      <c r="A144" s="139"/>
      <c r="B144" s="144"/>
      <c r="C144" s="144"/>
      <c r="D144" s="148" t="s">
        <v>413</v>
      </c>
      <c r="E144" s="144" t="s">
        <v>399</v>
      </c>
      <c r="F144" s="144"/>
      <c r="G144" s="144"/>
      <c r="H144" s="144"/>
      <c r="I144" s="144"/>
      <c r="J144" s="144"/>
      <c r="K144" s="144"/>
      <c r="L144" s="144"/>
      <c r="M144" s="139"/>
      <c r="N144" s="139"/>
    </row>
    <row r="145" spans="1:14" s="127" customFormat="1" ht="51">
      <c r="A145" s="163"/>
      <c r="B145" s="151"/>
      <c r="C145" s="151"/>
      <c r="D145" s="152"/>
      <c r="E145" s="151" t="s">
        <v>400</v>
      </c>
      <c r="F145" s="151"/>
      <c r="G145" s="151"/>
      <c r="H145" s="151"/>
      <c r="I145" s="151"/>
      <c r="J145" s="151"/>
      <c r="K145" s="151"/>
      <c r="L145" s="151"/>
      <c r="M145" s="139"/>
      <c r="N145" s="139"/>
    </row>
    <row r="146" spans="1:14" s="127" customFormat="1" ht="114.75">
      <c r="A146" s="139"/>
      <c r="B146" s="144"/>
      <c r="C146" s="144"/>
      <c r="D146" s="145"/>
      <c r="E146" s="144" t="s">
        <v>414</v>
      </c>
      <c r="F146" s="144"/>
      <c r="G146" s="144"/>
      <c r="H146" s="144"/>
      <c r="I146" s="144"/>
      <c r="J146" s="144"/>
      <c r="K146" s="144"/>
      <c r="L146" s="144"/>
      <c r="M146" s="139"/>
      <c r="N146" s="139"/>
    </row>
    <row r="147" spans="1:14" s="127" customFormat="1" ht="114.75">
      <c r="A147" s="139"/>
      <c r="B147" s="363">
        <v>21</v>
      </c>
      <c r="C147" s="364">
        <v>54172985</v>
      </c>
      <c r="D147" s="148" t="s">
        <v>415</v>
      </c>
      <c r="E147" s="144" t="s">
        <v>416</v>
      </c>
      <c r="F147" s="144"/>
      <c r="G147" s="144"/>
      <c r="H147" s="144"/>
      <c r="I147" s="343">
        <v>85.07</v>
      </c>
      <c r="J147" s="343">
        <v>82.59</v>
      </c>
      <c r="K147" s="343">
        <v>79.41</v>
      </c>
      <c r="L147" s="144"/>
      <c r="M147" s="139"/>
      <c r="N147" s="139"/>
    </row>
    <row r="148" spans="1:14" s="127" customFormat="1" ht="58.5" customHeight="1">
      <c r="A148" s="139"/>
      <c r="B148" s="363"/>
      <c r="C148" s="364"/>
      <c r="D148" s="340" t="s">
        <v>417</v>
      </c>
      <c r="E148" s="342" t="s">
        <v>418</v>
      </c>
      <c r="F148" s="144"/>
      <c r="G148" s="144"/>
      <c r="H148" s="144"/>
      <c r="I148" s="343"/>
      <c r="J148" s="343"/>
      <c r="K148" s="343"/>
      <c r="L148" s="144"/>
      <c r="M148" s="139"/>
      <c r="N148" s="139"/>
    </row>
    <row r="149" spans="1:14" s="127" customFormat="1" ht="12.75">
      <c r="A149" s="139"/>
      <c r="B149" s="144"/>
      <c r="C149" s="144"/>
      <c r="D149" s="340"/>
      <c r="E149" s="342"/>
      <c r="F149" s="144"/>
      <c r="G149" s="144"/>
      <c r="H149" s="144"/>
      <c r="I149" s="144"/>
      <c r="J149" s="144"/>
      <c r="K149" s="144"/>
      <c r="L149" s="144"/>
      <c r="M149" s="139"/>
      <c r="N149" s="139"/>
    </row>
    <row r="150" spans="1:14" s="127" customFormat="1" ht="26.25" customHeight="1">
      <c r="A150" s="163"/>
      <c r="B150" s="151"/>
      <c r="C150" s="151"/>
      <c r="D150" s="152"/>
      <c r="E150" s="151" t="s">
        <v>419</v>
      </c>
      <c r="F150" s="149" t="s">
        <v>237</v>
      </c>
      <c r="G150" s="149" t="s">
        <v>272</v>
      </c>
      <c r="H150" s="341" t="s">
        <v>273</v>
      </c>
      <c r="I150" s="151"/>
      <c r="J150" s="151"/>
      <c r="K150" s="151"/>
      <c r="L150" s="341" t="s">
        <v>344</v>
      </c>
      <c r="M150" s="139"/>
      <c r="N150" s="139"/>
    </row>
    <row r="151" spans="1:14" s="127" customFormat="1" ht="43.5" customHeight="1">
      <c r="A151" s="139"/>
      <c r="B151" s="144"/>
      <c r="C151" s="144"/>
      <c r="D151" s="145"/>
      <c r="E151" s="368" t="s">
        <v>414</v>
      </c>
      <c r="F151" s="341" t="s">
        <v>277</v>
      </c>
      <c r="G151" s="341" t="s">
        <v>278</v>
      </c>
      <c r="H151" s="341"/>
      <c r="I151" s="144"/>
      <c r="J151" s="144"/>
      <c r="K151" s="144"/>
      <c r="L151" s="341"/>
      <c r="M151" s="139"/>
      <c r="N151" s="139"/>
    </row>
    <row r="152" spans="1:14" s="127" customFormat="1" ht="12.75">
      <c r="A152" s="139"/>
      <c r="B152" s="144"/>
      <c r="C152" s="144"/>
      <c r="D152" s="145"/>
      <c r="E152" s="368"/>
      <c r="F152" s="341"/>
      <c r="G152" s="341"/>
      <c r="H152" s="144"/>
      <c r="I152" s="144"/>
      <c r="J152" s="144"/>
      <c r="K152" s="144"/>
      <c r="L152" s="144"/>
      <c r="M152" s="139"/>
      <c r="N152" s="139"/>
    </row>
    <row r="153" spans="1:14" s="127" customFormat="1" ht="12.75">
      <c r="A153" s="139"/>
      <c r="B153" s="144"/>
      <c r="C153" s="144"/>
      <c r="D153" s="145"/>
      <c r="E153" s="368"/>
      <c r="F153" s="144"/>
      <c r="G153" s="144"/>
      <c r="H153" s="144"/>
      <c r="I153" s="144"/>
      <c r="J153" s="144"/>
      <c r="K153" s="144"/>
      <c r="L153" s="144"/>
      <c r="M153" s="139"/>
      <c r="N153" s="139"/>
    </row>
    <row r="154" spans="1:14" s="127" customFormat="1" ht="114.75">
      <c r="A154" s="139"/>
      <c r="B154" s="363">
        <v>22</v>
      </c>
      <c r="C154" s="364">
        <v>50343676</v>
      </c>
      <c r="D154" s="148" t="s">
        <v>420</v>
      </c>
      <c r="E154" s="144" t="s">
        <v>416</v>
      </c>
      <c r="F154" s="144"/>
      <c r="G154" s="144"/>
      <c r="H154" s="144"/>
      <c r="I154" s="343">
        <v>84</v>
      </c>
      <c r="J154" s="343">
        <v>82.59</v>
      </c>
      <c r="K154" s="343">
        <v>79.41</v>
      </c>
      <c r="L154" s="144"/>
      <c r="M154" s="139"/>
      <c r="N154" s="139"/>
    </row>
    <row r="155" spans="1:14" s="127" customFormat="1" ht="58.5" customHeight="1">
      <c r="A155" s="139"/>
      <c r="B155" s="363"/>
      <c r="C155" s="364"/>
      <c r="D155" s="340" t="s">
        <v>421</v>
      </c>
      <c r="E155" s="342" t="s">
        <v>422</v>
      </c>
      <c r="F155" s="144"/>
      <c r="G155" s="144"/>
      <c r="H155" s="144"/>
      <c r="I155" s="343"/>
      <c r="J155" s="343"/>
      <c r="K155" s="343"/>
      <c r="L155" s="144"/>
      <c r="M155" s="139"/>
      <c r="N155" s="139"/>
    </row>
    <row r="156" spans="1:14" s="127" customFormat="1" ht="12.75">
      <c r="A156" s="139"/>
      <c r="B156" s="144"/>
      <c r="C156" s="144"/>
      <c r="D156" s="340"/>
      <c r="E156" s="342"/>
      <c r="F156" s="144"/>
      <c r="G156" s="144"/>
      <c r="H156" s="144"/>
      <c r="I156" s="144"/>
      <c r="J156" s="144"/>
      <c r="K156" s="144"/>
      <c r="L156" s="144"/>
      <c r="M156" s="139"/>
      <c r="N156" s="139"/>
    </row>
    <row r="157" spans="1:14" s="127" customFormat="1" ht="12.75">
      <c r="A157" s="163"/>
      <c r="B157" s="151"/>
      <c r="C157" s="151"/>
      <c r="D157" s="152"/>
      <c r="E157" s="151" t="s">
        <v>419</v>
      </c>
      <c r="F157" s="151"/>
      <c r="G157" s="151"/>
      <c r="H157" s="151"/>
      <c r="I157" s="151"/>
      <c r="J157" s="151"/>
      <c r="K157" s="151"/>
      <c r="L157" s="151"/>
      <c r="M157" s="139"/>
      <c r="N157" s="139"/>
    </row>
    <row r="158" spans="1:14" s="127" customFormat="1" ht="114.75" customHeight="1">
      <c r="A158" s="139"/>
      <c r="B158" s="144"/>
      <c r="C158" s="144"/>
      <c r="D158" s="345" t="s">
        <v>423</v>
      </c>
      <c r="E158" s="144" t="s">
        <v>424</v>
      </c>
      <c r="F158" s="346" t="s">
        <v>350</v>
      </c>
      <c r="G158" s="346" t="s">
        <v>272</v>
      </c>
      <c r="H158" s="144"/>
      <c r="I158" s="144"/>
      <c r="J158" s="144"/>
      <c r="K158" s="144"/>
      <c r="L158" s="144"/>
      <c r="M158" s="139"/>
      <c r="N158" s="139"/>
    </row>
    <row r="159" spans="1:14" s="127" customFormat="1" ht="69" customHeight="1">
      <c r="A159" s="139"/>
      <c r="B159" s="363">
        <v>23</v>
      </c>
      <c r="C159" s="364">
        <v>57820231</v>
      </c>
      <c r="D159" s="345"/>
      <c r="E159" s="342" t="s">
        <v>425</v>
      </c>
      <c r="F159" s="346"/>
      <c r="G159" s="346"/>
      <c r="H159" s="341" t="s">
        <v>273</v>
      </c>
      <c r="I159" s="343">
        <v>148.99</v>
      </c>
      <c r="J159" s="343">
        <v>144.65</v>
      </c>
      <c r="K159" s="343">
        <v>139.09</v>
      </c>
      <c r="L159" s="341" t="s">
        <v>344</v>
      </c>
      <c r="M159" s="139"/>
      <c r="N159" s="139"/>
    </row>
    <row r="160" spans="1:14" s="127" customFormat="1" ht="12.75" customHeight="1">
      <c r="A160" s="139"/>
      <c r="B160" s="363"/>
      <c r="C160" s="364"/>
      <c r="D160" s="340" t="s">
        <v>426</v>
      </c>
      <c r="E160" s="342"/>
      <c r="F160" s="341" t="s">
        <v>328</v>
      </c>
      <c r="G160" s="341" t="s">
        <v>353</v>
      </c>
      <c r="H160" s="341"/>
      <c r="I160" s="343"/>
      <c r="J160" s="343"/>
      <c r="K160" s="343"/>
      <c r="L160" s="341"/>
      <c r="M160" s="139"/>
      <c r="N160" s="139"/>
    </row>
    <row r="161" spans="1:14" s="127" customFormat="1" ht="12.75" customHeight="1">
      <c r="A161" s="139"/>
      <c r="B161" s="144"/>
      <c r="C161" s="144"/>
      <c r="D161" s="340"/>
      <c r="E161" s="344" t="s">
        <v>427</v>
      </c>
      <c r="F161" s="341"/>
      <c r="G161" s="341"/>
      <c r="H161" s="144"/>
      <c r="I161" s="144"/>
      <c r="J161" s="144"/>
      <c r="K161" s="144"/>
      <c r="L161" s="144"/>
      <c r="M161" s="139"/>
      <c r="N161" s="139"/>
    </row>
    <row r="162" spans="1:14" s="127" customFormat="1" ht="12.75">
      <c r="A162" s="139"/>
      <c r="B162" s="144"/>
      <c r="C162" s="144"/>
      <c r="D162" s="340"/>
      <c r="E162" s="344"/>
      <c r="F162" s="144"/>
      <c r="G162" s="144"/>
      <c r="H162" s="144"/>
      <c r="I162" s="144"/>
      <c r="J162" s="144"/>
      <c r="K162" s="144"/>
      <c r="L162" s="144"/>
      <c r="M162" s="139"/>
      <c r="N162" s="139"/>
    </row>
    <row r="163" spans="1:14" s="127" customFormat="1" ht="12.75">
      <c r="A163" s="163"/>
      <c r="B163" s="151"/>
      <c r="C163" s="151"/>
      <c r="D163" s="152"/>
      <c r="E163" s="344"/>
      <c r="F163" s="151"/>
      <c r="G163" s="151"/>
      <c r="H163" s="151"/>
      <c r="I163" s="151"/>
      <c r="J163" s="151"/>
      <c r="K163" s="151"/>
      <c r="L163" s="151"/>
      <c r="M163" s="139"/>
      <c r="N163" s="139"/>
    </row>
    <row r="164" spans="1:14" s="127" customFormat="1" ht="13.5" customHeight="1">
      <c r="A164" s="163"/>
      <c r="B164" s="362" t="s">
        <v>428</v>
      </c>
      <c r="C164" s="362"/>
      <c r="D164" s="362"/>
      <c r="E164" s="168"/>
      <c r="F164" s="168"/>
      <c r="G164" s="168"/>
      <c r="H164" s="168"/>
      <c r="I164" s="168"/>
      <c r="J164" s="168"/>
      <c r="K164" s="168"/>
      <c r="L164" s="168"/>
      <c r="M164" s="139"/>
      <c r="N164" s="139"/>
    </row>
    <row r="165" spans="1:14" s="127" customFormat="1" ht="102" customHeight="1">
      <c r="A165" s="139"/>
      <c r="B165" s="370">
        <v>24</v>
      </c>
      <c r="C165" s="367">
        <v>50101299</v>
      </c>
      <c r="D165" s="148" t="s">
        <v>429</v>
      </c>
      <c r="E165" s="144" t="s">
        <v>430</v>
      </c>
      <c r="F165" s="149" t="s">
        <v>237</v>
      </c>
      <c r="G165" s="149" t="s">
        <v>272</v>
      </c>
      <c r="H165" s="346" t="s">
        <v>273</v>
      </c>
      <c r="I165" s="369">
        <v>31.65</v>
      </c>
      <c r="J165" s="369">
        <v>30.73</v>
      </c>
      <c r="K165" s="369">
        <v>29.55</v>
      </c>
      <c r="L165" s="346" t="s">
        <v>431</v>
      </c>
      <c r="M165" s="139"/>
      <c r="N165" s="139"/>
    </row>
    <row r="166" spans="1:14" s="127" customFormat="1" ht="21.75" customHeight="1">
      <c r="A166" s="139"/>
      <c r="B166" s="370"/>
      <c r="C166" s="367"/>
      <c r="D166" s="371" t="s">
        <v>432</v>
      </c>
      <c r="E166" s="344" t="s">
        <v>433</v>
      </c>
      <c r="F166" s="341" t="s">
        <v>277</v>
      </c>
      <c r="G166" s="341" t="s">
        <v>278</v>
      </c>
      <c r="H166" s="346"/>
      <c r="I166" s="369"/>
      <c r="J166" s="369"/>
      <c r="K166" s="369"/>
      <c r="L166" s="346"/>
      <c r="M166" s="139"/>
      <c r="N166" s="139"/>
    </row>
    <row r="167" spans="1:14" s="127" customFormat="1" ht="12.75">
      <c r="A167" s="139"/>
      <c r="B167" s="144"/>
      <c r="C167" s="144"/>
      <c r="D167" s="371"/>
      <c r="E167" s="344"/>
      <c r="F167" s="341"/>
      <c r="G167" s="341"/>
      <c r="H167" s="144"/>
      <c r="I167" s="144"/>
      <c r="J167" s="144"/>
      <c r="K167" s="144"/>
      <c r="L167" s="144"/>
      <c r="M167" s="139"/>
      <c r="N167" s="139"/>
    </row>
    <row r="168" spans="1:14" s="127" customFormat="1" ht="12.75">
      <c r="A168" s="163"/>
      <c r="B168" s="151"/>
      <c r="C168" s="151"/>
      <c r="D168" s="371"/>
      <c r="E168" s="344"/>
      <c r="F168" s="144"/>
      <c r="G168" s="144"/>
      <c r="H168" s="151"/>
      <c r="I168" s="151"/>
      <c r="J168" s="151"/>
      <c r="K168" s="151"/>
      <c r="L168" s="151"/>
      <c r="M168" s="139"/>
      <c r="N168" s="139"/>
    </row>
    <row r="169" s="127" customFormat="1" ht="12.75"/>
    <row r="170" s="127" customFormat="1" ht="12.75"/>
    <row r="171" spans="1:12" s="127" customFormat="1" ht="12.75" customHeight="1">
      <c r="A171" s="347" t="s">
        <v>250</v>
      </c>
      <c r="B171" s="158"/>
      <c r="C171" s="158"/>
      <c r="D171" s="158"/>
      <c r="E171" s="158"/>
      <c r="F171" s="347" t="s">
        <v>251</v>
      </c>
      <c r="G171" s="347" t="s">
        <v>252</v>
      </c>
      <c r="H171" s="348" t="s">
        <v>347</v>
      </c>
      <c r="I171" s="348"/>
      <c r="J171" s="159" t="s">
        <v>253</v>
      </c>
      <c r="K171" s="158"/>
      <c r="L171" s="139"/>
    </row>
    <row r="172" spans="1:12" s="127" customFormat="1" ht="12.75" customHeight="1">
      <c r="A172" s="347"/>
      <c r="B172" s="349" t="s">
        <v>254</v>
      </c>
      <c r="C172" s="350" t="s">
        <v>255</v>
      </c>
      <c r="D172" s="351" t="s">
        <v>256</v>
      </c>
      <c r="E172" s="352" t="s">
        <v>257</v>
      </c>
      <c r="F172" s="347"/>
      <c r="G172" s="347"/>
      <c r="H172" s="347" t="s">
        <v>258</v>
      </c>
      <c r="I172" s="348" t="s">
        <v>259</v>
      </c>
      <c r="J172" s="347" t="s">
        <v>260</v>
      </c>
      <c r="K172" s="353" t="s">
        <v>261</v>
      </c>
      <c r="L172" s="139"/>
    </row>
    <row r="173" spans="1:12" s="127" customFormat="1" ht="12.75" customHeight="1">
      <c r="A173" s="347" t="s">
        <v>262</v>
      </c>
      <c r="B173" s="349"/>
      <c r="C173" s="350"/>
      <c r="D173" s="351"/>
      <c r="E173" s="352"/>
      <c r="F173" s="347" t="s">
        <v>263</v>
      </c>
      <c r="G173" s="347" t="s">
        <v>264</v>
      </c>
      <c r="H173" s="347"/>
      <c r="I173" s="348"/>
      <c r="J173" s="347"/>
      <c r="K173" s="353"/>
      <c r="L173" s="139"/>
    </row>
    <row r="174" spans="1:12" s="127" customFormat="1" ht="12.75" customHeight="1">
      <c r="A174" s="347"/>
      <c r="B174" s="158"/>
      <c r="C174" s="158"/>
      <c r="D174" s="158"/>
      <c r="E174" s="158"/>
      <c r="F174" s="347"/>
      <c r="G174" s="347"/>
      <c r="H174" s="347" t="s">
        <v>265</v>
      </c>
      <c r="I174" s="348" t="s">
        <v>265</v>
      </c>
      <c r="J174" s="347" t="s">
        <v>266</v>
      </c>
      <c r="K174" s="158"/>
      <c r="L174" s="139"/>
    </row>
    <row r="175" spans="1:12" s="127" customFormat="1" ht="12.75">
      <c r="A175" s="158"/>
      <c r="B175" s="158"/>
      <c r="C175" s="158"/>
      <c r="D175" s="158"/>
      <c r="E175" s="158"/>
      <c r="F175" s="158"/>
      <c r="G175" s="158"/>
      <c r="H175" s="347"/>
      <c r="I175" s="348"/>
      <c r="J175" s="347"/>
      <c r="K175" s="158"/>
      <c r="L175" s="139"/>
    </row>
    <row r="176" spans="1:12" s="127" customFormat="1" ht="12.75">
      <c r="A176" s="158"/>
      <c r="B176" s="158"/>
      <c r="C176" s="158"/>
      <c r="D176" s="158"/>
      <c r="E176" s="158"/>
      <c r="F176" s="158"/>
      <c r="G176" s="158"/>
      <c r="H176" s="158"/>
      <c r="I176" s="158"/>
      <c r="J176" s="158"/>
      <c r="K176" s="158"/>
      <c r="L176" s="139"/>
    </row>
    <row r="177" s="127" customFormat="1" ht="12.75"/>
    <row r="178" spans="1:14" s="127" customFormat="1" ht="89.25" customHeight="1">
      <c r="A178" s="139"/>
      <c r="B178" s="358">
        <v>25</v>
      </c>
      <c r="C178" s="359">
        <v>50186688</v>
      </c>
      <c r="D178" s="161" t="s">
        <v>434</v>
      </c>
      <c r="E178" s="139" t="s">
        <v>435</v>
      </c>
      <c r="F178" s="354" t="s">
        <v>436</v>
      </c>
      <c r="G178" s="162" t="s">
        <v>272</v>
      </c>
      <c r="H178" s="354" t="s">
        <v>273</v>
      </c>
      <c r="I178" s="355">
        <v>31.65</v>
      </c>
      <c r="J178" s="355">
        <v>30.73</v>
      </c>
      <c r="K178" s="355">
        <v>29.55</v>
      </c>
      <c r="L178" s="354" t="s">
        <v>431</v>
      </c>
      <c r="M178" s="139"/>
      <c r="N178" s="139"/>
    </row>
    <row r="179" spans="1:14" s="127" customFormat="1" ht="32.25" customHeight="1">
      <c r="A179" s="139"/>
      <c r="B179" s="358"/>
      <c r="C179" s="359"/>
      <c r="D179" s="356" t="s">
        <v>437</v>
      </c>
      <c r="E179" s="357" t="s">
        <v>438</v>
      </c>
      <c r="F179" s="354"/>
      <c r="G179" s="354" t="s">
        <v>278</v>
      </c>
      <c r="H179" s="354"/>
      <c r="I179" s="355"/>
      <c r="J179" s="355"/>
      <c r="K179" s="355"/>
      <c r="L179" s="354"/>
      <c r="M179" s="139"/>
      <c r="N179" s="139"/>
    </row>
    <row r="180" spans="1:14" s="127" customFormat="1" ht="12.75">
      <c r="A180" s="139"/>
      <c r="B180" s="139"/>
      <c r="C180" s="160"/>
      <c r="D180" s="356"/>
      <c r="E180" s="357"/>
      <c r="F180" s="139"/>
      <c r="G180" s="354"/>
      <c r="H180" s="139"/>
      <c r="I180" s="139"/>
      <c r="J180" s="139"/>
      <c r="K180" s="139"/>
      <c r="L180" s="139"/>
      <c r="M180" s="139"/>
      <c r="N180" s="139"/>
    </row>
    <row r="181" spans="1:14" s="127" customFormat="1" ht="12.75">
      <c r="A181" s="163"/>
      <c r="B181" s="163"/>
      <c r="C181" s="164"/>
      <c r="D181" s="356"/>
      <c r="E181" s="357"/>
      <c r="F181" s="163"/>
      <c r="G181" s="163"/>
      <c r="H181" s="163"/>
      <c r="I181" s="163"/>
      <c r="J181" s="163"/>
      <c r="K181" s="163"/>
      <c r="L181" s="163"/>
      <c r="M181" s="139"/>
      <c r="N181" s="139"/>
    </row>
    <row r="182" spans="1:14" s="127" customFormat="1" ht="19.5" customHeight="1">
      <c r="A182" s="163"/>
      <c r="B182" s="362" t="s">
        <v>439</v>
      </c>
      <c r="C182" s="362"/>
      <c r="D182" s="362"/>
      <c r="E182" s="168"/>
      <c r="F182" s="168"/>
      <c r="G182" s="168"/>
      <c r="H182" s="168"/>
      <c r="I182" s="168"/>
      <c r="J182" s="168"/>
      <c r="K182" s="168"/>
      <c r="L182" s="173"/>
      <c r="M182" s="139"/>
      <c r="N182" s="139"/>
    </row>
    <row r="183" spans="1:14" s="127" customFormat="1" ht="42.75" customHeight="1">
      <c r="A183" s="139"/>
      <c r="B183" s="144"/>
      <c r="C183" s="367">
        <v>50153916</v>
      </c>
      <c r="D183" s="145"/>
      <c r="E183" s="346" t="s">
        <v>440</v>
      </c>
      <c r="F183" s="149" t="s">
        <v>441</v>
      </c>
      <c r="G183" s="149" t="s">
        <v>442</v>
      </c>
      <c r="H183" s="144"/>
      <c r="I183" s="139"/>
      <c r="J183" s="372">
        <v>221.21</v>
      </c>
      <c r="K183" s="144"/>
      <c r="L183" s="144"/>
      <c r="M183" s="139"/>
      <c r="N183" s="139"/>
    </row>
    <row r="184" spans="1:14" s="127" customFormat="1" ht="12.75" customHeight="1">
      <c r="A184" s="139"/>
      <c r="B184" s="144"/>
      <c r="C184" s="367"/>
      <c r="D184" s="340" t="s">
        <v>443</v>
      </c>
      <c r="E184" s="346"/>
      <c r="F184" s="366" t="s">
        <v>328</v>
      </c>
      <c r="G184" s="373" t="s">
        <v>444</v>
      </c>
      <c r="H184" s="144"/>
      <c r="I184" s="139"/>
      <c r="J184" s="372"/>
      <c r="K184" s="144"/>
      <c r="L184" s="144"/>
      <c r="M184" s="139"/>
      <c r="N184" s="139"/>
    </row>
    <row r="185" spans="1:14" s="127" customFormat="1" ht="13.5" customHeight="1">
      <c r="A185" s="139"/>
      <c r="B185" s="363">
        <v>26</v>
      </c>
      <c r="C185" s="151"/>
      <c r="D185" s="340"/>
      <c r="E185" s="346"/>
      <c r="F185" s="366"/>
      <c r="G185" s="373"/>
      <c r="H185" s="341" t="s">
        <v>26</v>
      </c>
      <c r="I185" s="163"/>
      <c r="J185" s="163"/>
      <c r="K185" s="151"/>
      <c r="L185" s="341" t="s">
        <v>445</v>
      </c>
      <c r="M185" s="139"/>
      <c r="N185" s="139"/>
    </row>
    <row r="186" spans="1:14" s="127" customFormat="1" ht="27" customHeight="1">
      <c r="A186" s="139"/>
      <c r="B186" s="363"/>
      <c r="C186" s="374">
        <v>50153917</v>
      </c>
      <c r="D186" s="340"/>
      <c r="E186" s="341" t="s">
        <v>446</v>
      </c>
      <c r="F186" s="346" t="s">
        <v>447</v>
      </c>
      <c r="G186" s="346" t="s">
        <v>448</v>
      </c>
      <c r="H186" s="341"/>
      <c r="I186" s="139"/>
      <c r="J186" s="375">
        <v>293.41</v>
      </c>
      <c r="K186" s="144"/>
      <c r="L186" s="341"/>
      <c r="M186" s="139"/>
      <c r="N186" s="139"/>
    </row>
    <row r="187" spans="1:14" s="127" customFormat="1" ht="12.75">
      <c r="A187" s="139"/>
      <c r="B187" s="144"/>
      <c r="C187" s="374"/>
      <c r="D187" s="145"/>
      <c r="E187" s="341"/>
      <c r="F187" s="341"/>
      <c r="G187" s="341"/>
      <c r="H187" s="144"/>
      <c r="I187" s="139"/>
      <c r="J187" s="375"/>
      <c r="K187" s="144"/>
      <c r="L187" s="144"/>
      <c r="M187" s="139"/>
      <c r="N187" s="139"/>
    </row>
    <row r="188" spans="1:14" s="127" customFormat="1" ht="12.75">
      <c r="A188" s="139"/>
      <c r="B188" s="144"/>
      <c r="C188" s="374"/>
      <c r="D188" s="156"/>
      <c r="E188" s="144"/>
      <c r="F188" s="149" t="s">
        <v>328</v>
      </c>
      <c r="G188" s="149" t="s">
        <v>449</v>
      </c>
      <c r="H188" s="144"/>
      <c r="I188" s="139"/>
      <c r="J188" s="375"/>
      <c r="K188" s="144"/>
      <c r="L188" s="144"/>
      <c r="M188" s="139"/>
      <c r="N188" s="139"/>
    </row>
    <row r="189" spans="1:14" s="127" customFormat="1" ht="53.25" customHeight="1">
      <c r="A189" s="170"/>
      <c r="B189" s="171"/>
      <c r="C189" s="367">
        <v>57023536</v>
      </c>
      <c r="D189" s="145"/>
      <c r="E189" s="346" t="s">
        <v>450</v>
      </c>
      <c r="F189" s="172" t="s">
        <v>441</v>
      </c>
      <c r="G189" s="172" t="s">
        <v>442</v>
      </c>
      <c r="H189" s="171"/>
      <c r="I189" s="170"/>
      <c r="J189" s="372">
        <v>247.01</v>
      </c>
      <c r="K189" s="171"/>
      <c r="L189" s="171"/>
      <c r="M189" s="139"/>
      <c r="N189" s="139"/>
    </row>
    <row r="190" spans="1:14" s="127" customFormat="1" ht="12.75" customHeight="1">
      <c r="A190" s="139"/>
      <c r="B190" s="144"/>
      <c r="C190" s="367"/>
      <c r="D190" s="340" t="s">
        <v>451</v>
      </c>
      <c r="E190" s="346"/>
      <c r="F190" s="366" t="s">
        <v>328</v>
      </c>
      <c r="G190" s="366" t="s">
        <v>444</v>
      </c>
      <c r="H190" s="144"/>
      <c r="I190" s="139"/>
      <c r="J190" s="372"/>
      <c r="K190" s="144"/>
      <c r="L190" s="144"/>
      <c r="M190" s="139"/>
      <c r="N190" s="139"/>
    </row>
    <row r="191" spans="1:14" s="127" customFormat="1" ht="13.5" customHeight="1">
      <c r="A191" s="139"/>
      <c r="B191" s="363">
        <v>27</v>
      </c>
      <c r="C191" s="151"/>
      <c r="D191" s="340"/>
      <c r="E191" s="346"/>
      <c r="F191" s="366"/>
      <c r="G191" s="366"/>
      <c r="H191" s="341" t="s">
        <v>26</v>
      </c>
      <c r="I191" s="163"/>
      <c r="J191" s="163"/>
      <c r="K191" s="151"/>
      <c r="L191" s="341" t="s">
        <v>452</v>
      </c>
      <c r="M191" s="139"/>
      <c r="N191" s="139"/>
    </row>
    <row r="192" spans="1:14" s="127" customFormat="1" ht="12.75" customHeight="1">
      <c r="A192" s="139"/>
      <c r="B192" s="363"/>
      <c r="C192" s="374">
        <v>57023589</v>
      </c>
      <c r="D192" s="340"/>
      <c r="E192" s="341" t="s">
        <v>453</v>
      </c>
      <c r="F192" s="346" t="s">
        <v>447</v>
      </c>
      <c r="G192" s="346" t="s">
        <v>448</v>
      </c>
      <c r="H192" s="341"/>
      <c r="I192" s="139"/>
      <c r="J192" s="375">
        <v>310.15</v>
      </c>
      <c r="K192" s="144"/>
      <c r="L192" s="341"/>
      <c r="M192" s="139"/>
      <c r="N192" s="139"/>
    </row>
    <row r="193" spans="1:14" s="127" customFormat="1" ht="12.75">
      <c r="A193" s="139"/>
      <c r="B193" s="144"/>
      <c r="C193" s="374"/>
      <c r="D193" s="145"/>
      <c r="E193" s="341"/>
      <c r="F193" s="341"/>
      <c r="G193" s="341"/>
      <c r="H193" s="144"/>
      <c r="I193" s="139"/>
      <c r="J193" s="375"/>
      <c r="K193" s="144"/>
      <c r="L193" s="144"/>
      <c r="M193" s="139"/>
      <c r="N193" s="139"/>
    </row>
    <row r="194" spans="1:14" s="127" customFormat="1" ht="12.75">
      <c r="A194" s="139"/>
      <c r="B194" s="144"/>
      <c r="C194" s="374"/>
      <c r="D194" s="156"/>
      <c r="E194" s="144"/>
      <c r="F194" s="149" t="s">
        <v>328</v>
      </c>
      <c r="G194" s="149" t="s">
        <v>449</v>
      </c>
      <c r="H194" s="144"/>
      <c r="I194" s="139"/>
      <c r="J194" s="375"/>
      <c r="K194" s="144"/>
      <c r="L194" s="144"/>
      <c r="M194" s="139"/>
      <c r="N194" s="139"/>
    </row>
    <row r="195" spans="1:14" s="127" customFormat="1" ht="19.5" customHeight="1">
      <c r="A195" s="174"/>
      <c r="B195" s="362" t="s">
        <v>454</v>
      </c>
      <c r="C195" s="362"/>
      <c r="D195" s="362"/>
      <c r="E195" s="362"/>
      <c r="F195" s="175"/>
      <c r="G195" s="175"/>
      <c r="H195" s="175"/>
      <c r="I195" s="175"/>
      <c r="J195" s="175"/>
      <c r="K195" s="175"/>
      <c r="L195" s="175"/>
      <c r="M195" s="139"/>
      <c r="N195" s="139"/>
    </row>
    <row r="196" spans="1:14" s="127" customFormat="1" ht="102" customHeight="1">
      <c r="A196" s="176"/>
      <c r="B196" s="144"/>
      <c r="C196" s="144"/>
      <c r="D196" s="148" t="s">
        <v>455</v>
      </c>
      <c r="E196" s="144" t="s">
        <v>456</v>
      </c>
      <c r="F196" s="346" t="s">
        <v>457</v>
      </c>
      <c r="G196" s="346" t="s">
        <v>448</v>
      </c>
      <c r="H196" s="144"/>
      <c r="I196" s="144"/>
      <c r="J196" s="144"/>
      <c r="K196" s="144"/>
      <c r="L196" s="144"/>
      <c r="M196" s="139"/>
      <c r="N196" s="139"/>
    </row>
    <row r="197" spans="1:14" s="127" customFormat="1" ht="58.5" customHeight="1">
      <c r="A197" s="176"/>
      <c r="B197" s="363">
        <v>28</v>
      </c>
      <c r="C197" s="364">
        <v>57881923</v>
      </c>
      <c r="D197" s="340" t="s">
        <v>458</v>
      </c>
      <c r="E197" s="342" t="s">
        <v>459</v>
      </c>
      <c r="F197" s="346"/>
      <c r="G197" s="346"/>
      <c r="H197" s="341" t="s">
        <v>460</v>
      </c>
      <c r="I197" s="343">
        <v>452.3</v>
      </c>
      <c r="J197" s="343">
        <v>439.13</v>
      </c>
      <c r="K197" s="343">
        <v>422.24</v>
      </c>
      <c r="L197" s="341" t="s">
        <v>461</v>
      </c>
      <c r="M197" s="139"/>
      <c r="N197" s="139"/>
    </row>
    <row r="198" spans="1:14" s="127" customFormat="1" ht="12.75" customHeight="1">
      <c r="A198" s="176"/>
      <c r="B198" s="363"/>
      <c r="C198" s="364"/>
      <c r="D198" s="340"/>
      <c r="E198" s="342"/>
      <c r="F198" s="341" t="s">
        <v>328</v>
      </c>
      <c r="G198" s="341" t="s">
        <v>462</v>
      </c>
      <c r="H198" s="341"/>
      <c r="I198" s="343"/>
      <c r="J198" s="343"/>
      <c r="K198" s="343"/>
      <c r="L198" s="341"/>
      <c r="M198" s="139"/>
      <c r="N198" s="139"/>
    </row>
    <row r="199" spans="1:14" s="127" customFormat="1" ht="12.75" customHeight="1">
      <c r="A199" s="176"/>
      <c r="B199" s="144"/>
      <c r="C199" s="144"/>
      <c r="D199" s="145"/>
      <c r="E199" s="344" t="s">
        <v>463</v>
      </c>
      <c r="F199" s="341"/>
      <c r="G199" s="341"/>
      <c r="H199" s="144"/>
      <c r="I199" s="144"/>
      <c r="J199" s="144"/>
      <c r="K199" s="144"/>
      <c r="L199" s="144"/>
      <c r="M199" s="139"/>
      <c r="N199" s="139"/>
    </row>
    <row r="200" spans="1:14" s="127" customFormat="1" ht="12.75">
      <c r="A200" s="177"/>
      <c r="B200" s="144"/>
      <c r="C200" s="144"/>
      <c r="D200" s="156"/>
      <c r="E200" s="344"/>
      <c r="F200" s="144"/>
      <c r="G200" s="144"/>
      <c r="H200" s="144"/>
      <c r="I200" s="144"/>
      <c r="J200" s="144"/>
      <c r="K200" s="144"/>
      <c r="L200" s="144"/>
      <c r="M200" s="139"/>
      <c r="N200" s="139"/>
    </row>
    <row r="201" spans="1:14" s="127" customFormat="1" ht="114.75">
      <c r="A201" s="176"/>
      <c r="B201" s="171"/>
      <c r="C201" s="171"/>
      <c r="D201" s="145"/>
      <c r="E201" s="171" t="s">
        <v>464</v>
      </c>
      <c r="F201" s="171"/>
      <c r="G201" s="171"/>
      <c r="H201" s="171"/>
      <c r="I201" s="171"/>
      <c r="J201" s="171"/>
      <c r="K201" s="171"/>
      <c r="L201" s="171"/>
      <c r="M201" s="139"/>
      <c r="N201" s="139"/>
    </row>
    <row r="202" spans="1:14" s="127" customFormat="1" ht="102" customHeight="1">
      <c r="A202" s="176"/>
      <c r="B202" s="144"/>
      <c r="C202" s="144"/>
      <c r="D202" s="340" t="s">
        <v>465</v>
      </c>
      <c r="E202" s="144" t="s">
        <v>466</v>
      </c>
      <c r="F202" s="341" t="s">
        <v>46</v>
      </c>
      <c r="G202" s="341" t="s">
        <v>467</v>
      </c>
      <c r="H202" s="144"/>
      <c r="I202" s="144"/>
      <c r="J202" s="144"/>
      <c r="K202" s="144"/>
      <c r="L202" s="144"/>
      <c r="M202" s="139"/>
      <c r="N202" s="139"/>
    </row>
    <row r="203" spans="1:14" s="127" customFormat="1" ht="58.5" customHeight="1">
      <c r="A203" s="176"/>
      <c r="B203" s="363">
        <v>29</v>
      </c>
      <c r="C203" s="364">
        <v>50149232</v>
      </c>
      <c r="D203" s="340"/>
      <c r="E203" s="342" t="s">
        <v>468</v>
      </c>
      <c r="F203" s="341"/>
      <c r="G203" s="341"/>
      <c r="H203" s="341" t="s">
        <v>273</v>
      </c>
      <c r="I203" s="343">
        <v>424.53</v>
      </c>
      <c r="J203" s="343">
        <v>412.17</v>
      </c>
      <c r="K203" s="343">
        <v>396.31</v>
      </c>
      <c r="L203" s="341" t="s">
        <v>469</v>
      </c>
      <c r="M203" s="139"/>
      <c r="N203" s="139"/>
    </row>
    <row r="204" spans="1:14" s="127" customFormat="1" ht="12.75" customHeight="1">
      <c r="A204" s="176"/>
      <c r="B204" s="363"/>
      <c r="C204" s="364"/>
      <c r="D204" s="340" t="s">
        <v>470</v>
      </c>
      <c r="E204" s="342"/>
      <c r="F204" s="341" t="s">
        <v>328</v>
      </c>
      <c r="G204" s="341" t="s">
        <v>471</v>
      </c>
      <c r="H204" s="341"/>
      <c r="I204" s="343"/>
      <c r="J204" s="343"/>
      <c r="K204" s="343"/>
      <c r="L204" s="341"/>
      <c r="M204" s="139"/>
      <c r="N204" s="139"/>
    </row>
    <row r="205" spans="1:14" s="127" customFormat="1" ht="48" customHeight="1">
      <c r="A205" s="176"/>
      <c r="B205" s="144"/>
      <c r="C205" s="144"/>
      <c r="D205" s="340"/>
      <c r="E205" s="342" t="s">
        <v>472</v>
      </c>
      <c r="F205" s="341"/>
      <c r="G205" s="341"/>
      <c r="H205" s="144"/>
      <c r="I205" s="144"/>
      <c r="J205" s="144"/>
      <c r="K205" s="144"/>
      <c r="L205" s="144"/>
      <c r="M205" s="139"/>
      <c r="N205" s="139"/>
    </row>
    <row r="206" spans="1:14" s="127" customFormat="1" ht="12.75">
      <c r="A206" s="176"/>
      <c r="B206" s="144"/>
      <c r="C206" s="144"/>
      <c r="D206" s="145"/>
      <c r="E206" s="342"/>
      <c r="F206" s="144"/>
      <c r="G206" s="144"/>
      <c r="H206" s="144"/>
      <c r="I206" s="144"/>
      <c r="J206" s="144"/>
      <c r="K206" s="144"/>
      <c r="L206" s="144"/>
      <c r="M206" s="139"/>
      <c r="N206" s="139"/>
    </row>
    <row r="207" spans="1:14" s="127" customFormat="1" ht="140.25">
      <c r="A207" s="176"/>
      <c r="B207" s="144"/>
      <c r="C207" s="144"/>
      <c r="D207" s="145"/>
      <c r="E207" s="144" t="s">
        <v>473</v>
      </c>
      <c r="F207" s="144"/>
      <c r="G207" s="144"/>
      <c r="H207" s="144"/>
      <c r="I207" s="144"/>
      <c r="J207" s="144"/>
      <c r="K207" s="144"/>
      <c r="L207" s="144"/>
      <c r="M207" s="139"/>
      <c r="N207" s="139"/>
    </row>
    <row r="208" spans="1:14" s="127" customFormat="1" ht="12.75">
      <c r="A208" s="177"/>
      <c r="B208" s="151"/>
      <c r="C208" s="151"/>
      <c r="D208" s="152"/>
      <c r="E208" s="151"/>
      <c r="F208" s="151"/>
      <c r="G208" s="151"/>
      <c r="H208" s="151"/>
      <c r="I208" s="151"/>
      <c r="J208" s="151"/>
      <c r="K208" s="151"/>
      <c r="L208" s="151"/>
      <c r="M208" s="139"/>
      <c r="N208" s="139"/>
    </row>
    <row r="209" spans="1:14" s="127" customFormat="1" ht="114.75">
      <c r="A209" s="176"/>
      <c r="B209" s="144"/>
      <c r="C209" s="144"/>
      <c r="D209" s="145"/>
      <c r="E209" s="144" t="s">
        <v>464</v>
      </c>
      <c r="F209" s="144"/>
      <c r="G209" s="144"/>
      <c r="H209" s="144"/>
      <c r="I209" s="144"/>
      <c r="J209" s="144"/>
      <c r="K209" s="144"/>
      <c r="L209" s="144"/>
      <c r="M209" s="139"/>
      <c r="N209" s="139"/>
    </row>
    <row r="210" spans="1:14" s="127" customFormat="1" ht="102">
      <c r="A210" s="176"/>
      <c r="B210" s="144"/>
      <c r="C210" s="144"/>
      <c r="D210" s="145"/>
      <c r="E210" s="144" t="s">
        <v>466</v>
      </c>
      <c r="F210" s="144"/>
      <c r="G210" s="144"/>
      <c r="H210" s="144"/>
      <c r="I210" s="144"/>
      <c r="J210" s="144"/>
      <c r="K210" s="144"/>
      <c r="L210" s="144"/>
      <c r="M210" s="139"/>
      <c r="N210" s="139"/>
    </row>
    <row r="211" spans="1:14" s="127" customFormat="1" ht="127.5" customHeight="1">
      <c r="A211" s="176"/>
      <c r="B211" s="363">
        <v>30</v>
      </c>
      <c r="C211" s="364">
        <v>50149395</v>
      </c>
      <c r="D211" s="148" t="s">
        <v>474</v>
      </c>
      <c r="E211" s="144" t="s">
        <v>475</v>
      </c>
      <c r="F211" s="149" t="s">
        <v>46</v>
      </c>
      <c r="G211" s="149" t="s">
        <v>467</v>
      </c>
      <c r="H211" s="341" t="s">
        <v>273</v>
      </c>
      <c r="I211" s="343">
        <v>431.58</v>
      </c>
      <c r="J211" s="343">
        <v>419.01</v>
      </c>
      <c r="K211" s="343">
        <v>402.9</v>
      </c>
      <c r="L211" s="341" t="s">
        <v>469</v>
      </c>
      <c r="M211" s="139"/>
      <c r="N211" s="139"/>
    </row>
    <row r="212" spans="1:14" s="127" customFormat="1" ht="48" customHeight="1">
      <c r="A212" s="176"/>
      <c r="B212" s="363"/>
      <c r="C212" s="364"/>
      <c r="D212" s="340" t="s">
        <v>476</v>
      </c>
      <c r="E212" s="342" t="s">
        <v>477</v>
      </c>
      <c r="F212" s="341" t="s">
        <v>328</v>
      </c>
      <c r="G212" s="341" t="s">
        <v>471</v>
      </c>
      <c r="H212" s="341"/>
      <c r="I212" s="343"/>
      <c r="J212" s="343"/>
      <c r="K212" s="343"/>
      <c r="L212" s="341"/>
      <c r="M212" s="139"/>
      <c r="N212" s="139"/>
    </row>
    <row r="213" spans="1:14" s="127" customFormat="1" ht="12.75">
      <c r="A213" s="176"/>
      <c r="B213" s="144"/>
      <c r="C213" s="144"/>
      <c r="D213" s="340"/>
      <c r="E213" s="342"/>
      <c r="F213" s="341"/>
      <c r="G213" s="341"/>
      <c r="H213" s="144"/>
      <c r="I213" s="144"/>
      <c r="J213" s="144"/>
      <c r="K213" s="144"/>
      <c r="L213" s="144"/>
      <c r="M213" s="139"/>
      <c r="N213" s="139"/>
    </row>
    <row r="214" spans="1:14" s="127" customFormat="1" ht="153">
      <c r="A214" s="176"/>
      <c r="B214" s="144"/>
      <c r="C214" s="144"/>
      <c r="D214" s="145"/>
      <c r="E214" s="144" t="s">
        <v>478</v>
      </c>
      <c r="F214" s="144"/>
      <c r="G214" s="144"/>
      <c r="H214" s="144"/>
      <c r="I214" s="144"/>
      <c r="J214" s="144"/>
      <c r="K214" s="144"/>
      <c r="L214" s="144"/>
      <c r="M214" s="139"/>
      <c r="N214" s="139"/>
    </row>
    <row r="215" spans="1:14" s="127" customFormat="1" ht="25.5">
      <c r="A215" s="177"/>
      <c r="B215" s="151"/>
      <c r="C215" s="151"/>
      <c r="D215" s="152"/>
      <c r="E215" s="151" t="s">
        <v>479</v>
      </c>
      <c r="F215" s="151"/>
      <c r="G215" s="151"/>
      <c r="H215" s="151"/>
      <c r="I215" s="151"/>
      <c r="J215" s="151"/>
      <c r="K215" s="151"/>
      <c r="L215" s="151"/>
      <c r="M215" s="139"/>
      <c r="N215" s="139"/>
    </row>
    <row r="216" spans="1:14" s="127" customFormat="1" ht="114.75">
      <c r="A216" s="176"/>
      <c r="B216" s="144"/>
      <c r="C216" s="144"/>
      <c r="D216" s="145"/>
      <c r="E216" s="144" t="s">
        <v>464</v>
      </c>
      <c r="F216" s="144"/>
      <c r="G216" s="144"/>
      <c r="H216" s="144"/>
      <c r="I216" s="144"/>
      <c r="J216" s="144"/>
      <c r="K216" s="144"/>
      <c r="L216" s="144"/>
      <c r="M216" s="139"/>
      <c r="N216" s="139"/>
    </row>
    <row r="217" spans="1:14" s="127" customFormat="1" ht="102">
      <c r="A217" s="176"/>
      <c r="B217" s="144"/>
      <c r="C217" s="144"/>
      <c r="D217" s="145"/>
      <c r="E217" s="144" t="s">
        <v>466</v>
      </c>
      <c r="F217" s="144"/>
      <c r="G217" s="144"/>
      <c r="H217" s="144"/>
      <c r="I217" s="144"/>
      <c r="J217" s="144"/>
      <c r="K217" s="144"/>
      <c r="L217" s="144"/>
      <c r="M217" s="139"/>
      <c r="N217" s="139"/>
    </row>
    <row r="218" spans="1:14" s="127" customFormat="1" ht="127.5">
      <c r="A218" s="176"/>
      <c r="B218" s="144"/>
      <c r="C218" s="144"/>
      <c r="D218" s="145"/>
      <c r="E218" s="144" t="s">
        <v>480</v>
      </c>
      <c r="F218" s="144"/>
      <c r="G218" s="144"/>
      <c r="H218" s="144"/>
      <c r="I218" s="144"/>
      <c r="J218" s="144"/>
      <c r="K218" s="144"/>
      <c r="L218" s="144"/>
      <c r="M218" s="139"/>
      <c r="N218" s="139"/>
    </row>
    <row r="219" spans="1:14" s="127" customFormat="1" ht="153" customHeight="1">
      <c r="A219" s="176"/>
      <c r="B219" s="144"/>
      <c r="C219" s="144"/>
      <c r="D219" s="340" t="s">
        <v>481</v>
      </c>
      <c r="E219" s="144" t="s">
        <v>482</v>
      </c>
      <c r="F219" s="341" t="s">
        <v>46</v>
      </c>
      <c r="G219" s="341" t="s">
        <v>467</v>
      </c>
      <c r="H219" s="144"/>
      <c r="I219" s="144"/>
      <c r="J219" s="144"/>
      <c r="K219" s="144"/>
      <c r="L219" s="144"/>
      <c r="M219" s="139"/>
      <c r="N219" s="139"/>
    </row>
    <row r="220" spans="1:14" s="127" customFormat="1" ht="48" customHeight="1">
      <c r="A220" s="176"/>
      <c r="B220" s="363">
        <v>31</v>
      </c>
      <c r="C220" s="364">
        <v>50149396</v>
      </c>
      <c r="D220" s="340"/>
      <c r="E220" s="342" t="s">
        <v>483</v>
      </c>
      <c r="F220" s="341"/>
      <c r="G220" s="341"/>
      <c r="H220" s="341" t="s">
        <v>273</v>
      </c>
      <c r="I220" s="343">
        <v>517.27</v>
      </c>
      <c r="J220" s="343">
        <v>502.2</v>
      </c>
      <c r="K220" s="343">
        <v>482.89</v>
      </c>
      <c r="L220" s="341" t="s">
        <v>469</v>
      </c>
      <c r="M220" s="139"/>
      <c r="N220" s="139"/>
    </row>
    <row r="221" spans="1:14" s="127" customFormat="1" ht="12.75" customHeight="1">
      <c r="A221" s="176"/>
      <c r="B221" s="363"/>
      <c r="C221" s="364"/>
      <c r="D221" s="340" t="s">
        <v>484</v>
      </c>
      <c r="E221" s="342"/>
      <c r="F221" s="341" t="s">
        <v>328</v>
      </c>
      <c r="G221" s="341" t="s">
        <v>471</v>
      </c>
      <c r="H221" s="341"/>
      <c r="I221" s="343"/>
      <c r="J221" s="343"/>
      <c r="K221" s="343"/>
      <c r="L221" s="341"/>
      <c r="M221" s="139"/>
      <c r="N221" s="139"/>
    </row>
    <row r="222" spans="1:14" s="127" customFormat="1" ht="48" customHeight="1">
      <c r="A222" s="176"/>
      <c r="B222" s="144"/>
      <c r="C222" s="144"/>
      <c r="D222" s="340"/>
      <c r="E222" s="342" t="s">
        <v>485</v>
      </c>
      <c r="F222" s="341"/>
      <c r="G222" s="341"/>
      <c r="H222" s="144"/>
      <c r="I222" s="144"/>
      <c r="J222" s="144"/>
      <c r="K222" s="144"/>
      <c r="L222" s="144"/>
      <c r="M222" s="139"/>
      <c r="N222" s="139"/>
    </row>
    <row r="223" spans="1:14" s="127" customFormat="1" ht="12.75">
      <c r="A223" s="176"/>
      <c r="B223" s="144"/>
      <c r="C223" s="144"/>
      <c r="D223" s="145"/>
      <c r="E223" s="342"/>
      <c r="F223" s="144"/>
      <c r="G223" s="144"/>
      <c r="H223" s="144"/>
      <c r="I223" s="144"/>
      <c r="J223" s="144"/>
      <c r="K223" s="144"/>
      <c r="L223" s="144"/>
      <c r="M223" s="139"/>
      <c r="N223" s="139"/>
    </row>
    <row r="224" spans="1:14" s="127" customFormat="1" ht="153">
      <c r="A224" s="176"/>
      <c r="B224" s="144"/>
      <c r="C224" s="144"/>
      <c r="D224" s="145"/>
      <c r="E224" s="144" t="s">
        <v>486</v>
      </c>
      <c r="F224" s="144"/>
      <c r="G224" s="144"/>
      <c r="H224" s="144"/>
      <c r="I224" s="144"/>
      <c r="J224" s="144"/>
      <c r="K224" s="144"/>
      <c r="L224" s="144"/>
      <c r="M224" s="139"/>
      <c r="N224" s="139"/>
    </row>
    <row r="225" spans="1:14" s="127" customFormat="1" ht="153">
      <c r="A225" s="176"/>
      <c r="B225" s="144"/>
      <c r="C225" s="144"/>
      <c r="D225" s="145"/>
      <c r="E225" s="144" t="s">
        <v>487</v>
      </c>
      <c r="F225" s="144"/>
      <c r="G225" s="144"/>
      <c r="H225" s="144"/>
      <c r="I225" s="144"/>
      <c r="J225" s="144"/>
      <c r="K225" s="144"/>
      <c r="L225" s="144"/>
      <c r="M225" s="139"/>
      <c r="N225" s="139"/>
    </row>
    <row r="226" spans="1:14" s="127" customFormat="1" ht="89.25">
      <c r="A226" s="176"/>
      <c r="B226" s="144"/>
      <c r="C226" s="144"/>
      <c r="D226" s="145"/>
      <c r="E226" s="144" t="s">
        <v>488</v>
      </c>
      <c r="F226" s="144"/>
      <c r="G226" s="144"/>
      <c r="H226" s="144"/>
      <c r="I226" s="144"/>
      <c r="J226" s="144"/>
      <c r="K226" s="144"/>
      <c r="L226" s="144"/>
      <c r="M226" s="139"/>
      <c r="N226" s="139"/>
    </row>
    <row r="227" spans="1:14" s="127" customFormat="1" ht="12.75">
      <c r="A227" s="177"/>
      <c r="B227" s="151"/>
      <c r="C227" s="151"/>
      <c r="D227" s="152"/>
      <c r="E227" s="151"/>
      <c r="F227" s="151"/>
      <c r="G227" s="151"/>
      <c r="H227" s="151"/>
      <c r="I227" s="151"/>
      <c r="J227" s="151"/>
      <c r="K227" s="151"/>
      <c r="L227" s="151"/>
      <c r="M227" s="139"/>
      <c r="N227" s="139"/>
    </row>
    <row r="228" spans="1:14" s="127" customFormat="1" ht="114.75">
      <c r="A228" s="176"/>
      <c r="B228" s="144"/>
      <c r="C228" s="144"/>
      <c r="D228" s="145"/>
      <c r="E228" s="144" t="s">
        <v>489</v>
      </c>
      <c r="F228" s="144"/>
      <c r="G228" s="144"/>
      <c r="H228" s="144"/>
      <c r="I228" s="144"/>
      <c r="J228" s="144"/>
      <c r="K228" s="144"/>
      <c r="L228" s="144"/>
      <c r="M228" s="139"/>
      <c r="N228" s="139"/>
    </row>
    <row r="229" spans="1:14" s="127" customFormat="1" ht="114.75">
      <c r="A229" s="176"/>
      <c r="B229" s="144"/>
      <c r="C229" s="144"/>
      <c r="D229" s="145"/>
      <c r="E229" s="144" t="s">
        <v>490</v>
      </c>
      <c r="F229" s="144"/>
      <c r="G229" s="144"/>
      <c r="H229" s="144"/>
      <c r="I229" s="144"/>
      <c r="J229" s="144"/>
      <c r="K229" s="144"/>
      <c r="L229" s="144"/>
      <c r="M229" s="139"/>
      <c r="N229" s="139"/>
    </row>
    <row r="230" spans="1:14" s="127" customFormat="1" ht="114.75" customHeight="1">
      <c r="A230" s="176"/>
      <c r="B230" s="363">
        <v>32</v>
      </c>
      <c r="C230" s="364">
        <v>50149441</v>
      </c>
      <c r="D230" s="148" t="s">
        <v>491</v>
      </c>
      <c r="E230" s="144" t="s">
        <v>492</v>
      </c>
      <c r="F230" s="149" t="s">
        <v>46</v>
      </c>
      <c r="G230" s="149" t="s">
        <v>467</v>
      </c>
      <c r="H230" s="341" t="s">
        <v>273</v>
      </c>
      <c r="I230" s="343">
        <v>493.9</v>
      </c>
      <c r="J230" s="343">
        <v>479.51</v>
      </c>
      <c r="K230" s="343">
        <v>461.07</v>
      </c>
      <c r="L230" s="341" t="s">
        <v>493</v>
      </c>
      <c r="M230" s="139"/>
      <c r="N230" s="139"/>
    </row>
    <row r="231" spans="1:14" s="127" customFormat="1" ht="48" customHeight="1">
      <c r="A231" s="176"/>
      <c r="B231" s="363"/>
      <c r="C231" s="364"/>
      <c r="D231" s="340" t="s">
        <v>494</v>
      </c>
      <c r="E231" s="342" t="s">
        <v>472</v>
      </c>
      <c r="F231" s="341" t="s">
        <v>328</v>
      </c>
      <c r="G231" s="341" t="s">
        <v>471</v>
      </c>
      <c r="H231" s="341"/>
      <c r="I231" s="343"/>
      <c r="J231" s="343"/>
      <c r="K231" s="343"/>
      <c r="L231" s="341"/>
      <c r="M231" s="139"/>
      <c r="N231" s="139"/>
    </row>
    <row r="232" spans="1:14" s="127" customFormat="1" ht="12.75">
      <c r="A232" s="176"/>
      <c r="B232" s="144"/>
      <c r="C232" s="144"/>
      <c r="D232" s="340"/>
      <c r="E232" s="342"/>
      <c r="F232" s="341"/>
      <c r="G232" s="341"/>
      <c r="H232" s="144"/>
      <c r="I232" s="144"/>
      <c r="J232" s="144"/>
      <c r="K232" s="144"/>
      <c r="L232" s="144"/>
      <c r="M232" s="139"/>
      <c r="N232" s="139"/>
    </row>
    <row r="233" spans="1:14" s="127" customFormat="1" ht="140.25">
      <c r="A233" s="176"/>
      <c r="B233" s="144"/>
      <c r="C233" s="144"/>
      <c r="D233" s="145"/>
      <c r="E233" s="144" t="s">
        <v>473</v>
      </c>
      <c r="F233" s="144"/>
      <c r="G233" s="144"/>
      <c r="H233" s="144"/>
      <c r="I233" s="144"/>
      <c r="J233" s="144"/>
      <c r="K233" s="144"/>
      <c r="L233" s="144"/>
      <c r="M233" s="139"/>
      <c r="N233" s="139"/>
    </row>
    <row r="234" spans="1:14" s="127" customFormat="1" ht="12.75">
      <c r="A234" s="177"/>
      <c r="B234" s="151"/>
      <c r="C234" s="151"/>
      <c r="D234" s="152"/>
      <c r="E234" s="151"/>
      <c r="F234" s="151"/>
      <c r="G234" s="151"/>
      <c r="H234" s="151"/>
      <c r="I234" s="151"/>
      <c r="J234" s="151"/>
      <c r="K234" s="151"/>
      <c r="L234" s="151"/>
      <c r="M234" s="139"/>
      <c r="N234" s="139"/>
    </row>
    <row r="235" spans="1:14" s="127" customFormat="1" ht="114.75">
      <c r="A235" s="176"/>
      <c r="B235" s="144"/>
      <c r="C235" s="144"/>
      <c r="D235" s="145"/>
      <c r="E235" s="144" t="s">
        <v>489</v>
      </c>
      <c r="F235" s="144"/>
      <c r="G235" s="144"/>
      <c r="H235" s="144"/>
      <c r="I235" s="144"/>
      <c r="J235" s="144"/>
      <c r="K235" s="144"/>
      <c r="L235" s="144"/>
      <c r="M235" s="139"/>
      <c r="N235" s="139"/>
    </row>
    <row r="236" spans="1:14" s="127" customFormat="1" ht="114.75">
      <c r="A236" s="176"/>
      <c r="B236" s="144"/>
      <c r="C236" s="144"/>
      <c r="D236" s="145"/>
      <c r="E236" s="144" t="s">
        <v>490</v>
      </c>
      <c r="F236" s="144"/>
      <c r="G236" s="144"/>
      <c r="H236" s="144"/>
      <c r="I236" s="144"/>
      <c r="J236" s="144"/>
      <c r="K236" s="144"/>
      <c r="L236" s="144"/>
      <c r="M236" s="139"/>
      <c r="N236" s="139"/>
    </row>
    <row r="237" spans="1:14" s="127" customFormat="1" ht="127.5" customHeight="1">
      <c r="A237" s="176"/>
      <c r="B237" s="363">
        <v>33</v>
      </c>
      <c r="C237" s="364">
        <v>50149442</v>
      </c>
      <c r="D237" s="148" t="s">
        <v>495</v>
      </c>
      <c r="E237" s="144" t="s">
        <v>475</v>
      </c>
      <c r="F237" s="149" t="s">
        <v>46</v>
      </c>
      <c r="G237" s="149" t="s">
        <v>467</v>
      </c>
      <c r="H237" s="341" t="s">
        <v>273</v>
      </c>
      <c r="I237" s="343">
        <v>566.21</v>
      </c>
      <c r="J237" s="343">
        <v>549.71</v>
      </c>
      <c r="K237" s="343">
        <v>528.57</v>
      </c>
      <c r="L237" s="341" t="s">
        <v>493</v>
      </c>
      <c r="M237" s="139"/>
      <c r="N237" s="139"/>
    </row>
    <row r="238" spans="1:14" s="127" customFormat="1" ht="48" customHeight="1">
      <c r="A238" s="176"/>
      <c r="B238" s="363"/>
      <c r="C238" s="364"/>
      <c r="D238" s="340" t="s">
        <v>496</v>
      </c>
      <c r="E238" s="342" t="s">
        <v>477</v>
      </c>
      <c r="F238" s="341" t="s">
        <v>328</v>
      </c>
      <c r="G238" s="341" t="s">
        <v>471</v>
      </c>
      <c r="H238" s="341"/>
      <c r="I238" s="343"/>
      <c r="J238" s="343"/>
      <c r="K238" s="343"/>
      <c r="L238" s="341"/>
      <c r="M238" s="139"/>
      <c r="N238" s="139"/>
    </row>
    <row r="239" spans="1:14" s="127" customFormat="1" ht="12.75">
      <c r="A239" s="176"/>
      <c r="B239" s="144"/>
      <c r="C239" s="144"/>
      <c r="D239" s="340"/>
      <c r="E239" s="342"/>
      <c r="F239" s="341"/>
      <c r="G239" s="341"/>
      <c r="H239" s="144"/>
      <c r="I239" s="144"/>
      <c r="J239" s="144"/>
      <c r="K239" s="144"/>
      <c r="L239" s="144"/>
      <c r="M239" s="139"/>
      <c r="N239" s="139"/>
    </row>
    <row r="240" spans="1:14" s="127" customFormat="1" ht="153">
      <c r="A240" s="176"/>
      <c r="B240" s="144"/>
      <c r="C240" s="144"/>
      <c r="D240" s="145"/>
      <c r="E240" s="144" t="s">
        <v>478</v>
      </c>
      <c r="F240" s="144"/>
      <c r="G240" s="144"/>
      <c r="H240" s="144"/>
      <c r="I240" s="144"/>
      <c r="J240" s="144"/>
      <c r="K240" s="144"/>
      <c r="L240" s="144"/>
      <c r="M240" s="139"/>
      <c r="N240" s="139"/>
    </row>
    <row r="241" spans="1:14" s="127" customFormat="1" ht="25.5">
      <c r="A241" s="177"/>
      <c r="B241" s="151"/>
      <c r="C241" s="151"/>
      <c r="D241" s="152"/>
      <c r="E241" s="151" t="s">
        <v>479</v>
      </c>
      <c r="F241" s="151"/>
      <c r="G241" s="151"/>
      <c r="H241" s="151"/>
      <c r="I241" s="151"/>
      <c r="J241" s="151"/>
      <c r="K241" s="151"/>
      <c r="L241" s="151"/>
      <c r="M241" s="139"/>
      <c r="N241" s="139"/>
    </row>
    <row r="242" spans="1:14" s="127" customFormat="1" ht="114.75">
      <c r="A242" s="176"/>
      <c r="B242" s="144"/>
      <c r="C242" s="144"/>
      <c r="D242" s="145"/>
      <c r="E242" s="144" t="s">
        <v>489</v>
      </c>
      <c r="F242" s="144"/>
      <c r="G242" s="144"/>
      <c r="H242" s="144"/>
      <c r="I242" s="144"/>
      <c r="J242" s="144"/>
      <c r="K242" s="144"/>
      <c r="L242" s="144"/>
      <c r="M242" s="139"/>
      <c r="N242" s="139"/>
    </row>
    <row r="243" spans="1:14" s="127" customFormat="1" ht="114.75">
      <c r="A243" s="176"/>
      <c r="B243" s="144"/>
      <c r="C243" s="144"/>
      <c r="D243" s="145"/>
      <c r="E243" s="144" t="s">
        <v>490</v>
      </c>
      <c r="F243" s="144"/>
      <c r="G243" s="144"/>
      <c r="H243" s="144"/>
      <c r="I243" s="144"/>
      <c r="J243" s="144"/>
      <c r="K243" s="144"/>
      <c r="L243" s="144"/>
      <c r="M243" s="139"/>
      <c r="N243" s="139"/>
    </row>
    <row r="244" spans="1:14" s="127" customFormat="1" ht="127.5">
      <c r="A244" s="176"/>
      <c r="B244" s="144"/>
      <c r="C244" s="144"/>
      <c r="D244" s="145"/>
      <c r="E244" s="144" t="s">
        <v>480</v>
      </c>
      <c r="F244" s="144"/>
      <c r="G244" s="144"/>
      <c r="H244" s="144"/>
      <c r="I244" s="144"/>
      <c r="J244" s="144"/>
      <c r="K244" s="144"/>
      <c r="L244" s="144"/>
      <c r="M244" s="139"/>
      <c r="N244" s="139"/>
    </row>
    <row r="245" spans="1:14" s="127" customFormat="1" ht="153" customHeight="1">
      <c r="A245" s="176"/>
      <c r="B245" s="144"/>
      <c r="C245" s="144"/>
      <c r="D245" s="340" t="s">
        <v>497</v>
      </c>
      <c r="E245" s="144" t="s">
        <v>482</v>
      </c>
      <c r="F245" s="341" t="s">
        <v>46</v>
      </c>
      <c r="G245" s="341" t="s">
        <v>467</v>
      </c>
      <c r="H245" s="144"/>
      <c r="I245" s="144"/>
      <c r="J245" s="144"/>
      <c r="K245" s="144"/>
      <c r="L245" s="144"/>
      <c r="M245" s="139"/>
      <c r="N245" s="139"/>
    </row>
    <row r="246" spans="1:14" s="127" customFormat="1" ht="48" customHeight="1">
      <c r="A246" s="176"/>
      <c r="B246" s="363">
        <v>34</v>
      </c>
      <c r="C246" s="364">
        <v>50149443</v>
      </c>
      <c r="D246" s="340"/>
      <c r="E246" s="342" t="s">
        <v>483</v>
      </c>
      <c r="F246" s="341"/>
      <c r="G246" s="341"/>
      <c r="H246" s="341" t="s">
        <v>273</v>
      </c>
      <c r="I246" s="343">
        <v>568.52</v>
      </c>
      <c r="J246" s="343">
        <v>551.96</v>
      </c>
      <c r="K246" s="343">
        <v>530.74</v>
      </c>
      <c r="L246" s="341" t="s">
        <v>493</v>
      </c>
      <c r="M246" s="139"/>
      <c r="N246" s="139"/>
    </row>
    <row r="247" spans="1:14" s="127" customFormat="1" ht="12.75" customHeight="1">
      <c r="A247" s="176"/>
      <c r="B247" s="363"/>
      <c r="C247" s="364"/>
      <c r="D247" s="340" t="s">
        <v>498</v>
      </c>
      <c r="E247" s="342"/>
      <c r="F247" s="341" t="s">
        <v>328</v>
      </c>
      <c r="G247" s="341" t="s">
        <v>471</v>
      </c>
      <c r="H247" s="341"/>
      <c r="I247" s="343"/>
      <c r="J247" s="343"/>
      <c r="K247" s="343"/>
      <c r="L247" s="341"/>
      <c r="M247" s="139"/>
      <c r="N247" s="139"/>
    </row>
    <row r="248" spans="1:14" s="127" customFormat="1" ht="48" customHeight="1">
      <c r="A248" s="176"/>
      <c r="B248" s="144"/>
      <c r="C248" s="144"/>
      <c r="D248" s="340"/>
      <c r="E248" s="342" t="s">
        <v>485</v>
      </c>
      <c r="F248" s="341"/>
      <c r="G248" s="341"/>
      <c r="H248" s="144"/>
      <c r="I248" s="144"/>
      <c r="J248" s="144"/>
      <c r="K248" s="144"/>
      <c r="L248" s="144"/>
      <c r="M248" s="139"/>
      <c r="N248" s="139"/>
    </row>
    <row r="249" spans="1:14" s="127" customFormat="1" ht="12.75">
      <c r="A249" s="176"/>
      <c r="B249" s="144"/>
      <c r="C249" s="144"/>
      <c r="D249" s="340"/>
      <c r="E249" s="342"/>
      <c r="F249" s="144"/>
      <c r="G249" s="144"/>
      <c r="H249" s="144"/>
      <c r="I249" s="144"/>
      <c r="J249" s="144"/>
      <c r="K249" s="144"/>
      <c r="L249" s="144"/>
      <c r="M249" s="139"/>
      <c r="N249" s="139"/>
    </row>
    <row r="250" spans="1:14" s="127" customFormat="1" ht="153">
      <c r="A250" s="176"/>
      <c r="B250" s="144"/>
      <c r="C250" s="144"/>
      <c r="D250" s="145"/>
      <c r="E250" s="144" t="s">
        <v>486</v>
      </c>
      <c r="F250" s="144"/>
      <c r="G250" s="144"/>
      <c r="H250" s="144"/>
      <c r="I250" s="144"/>
      <c r="J250" s="144"/>
      <c r="K250" s="144"/>
      <c r="L250" s="144"/>
      <c r="M250" s="139"/>
      <c r="N250" s="139"/>
    </row>
    <row r="251" spans="1:14" s="127" customFormat="1" ht="153">
      <c r="A251" s="176"/>
      <c r="B251" s="144"/>
      <c r="C251" s="144"/>
      <c r="D251" s="145"/>
      <c r="E251" s="144" t="s">
        <v>487</v>
      </c>
      <c r="F251" s="144"/>
      <c r="G251" s="144"/>
      <c r="H251" s="144"/>
      <c r="I251" s="144"/>
      <c r="J251" s="144"/>
      <c r="K251" s="144"/>
      <c r="L251" s="144"/>
      <c r="M251" s="139"/>
      <c r="N251" s="139"/>
    </row>
    <row r="252" spans="1:14" s="127" customFormat="1" ht="89.25">
      <c r="A252" s="176"/>
      <c r="B252" s="144"/>
      <c r="C252" s="144"/>
      <c r="D252" s="145"/>
      <c r="E252" s="144" t="s">
        <v>488</v>
      </c>
      <c r="F252" s="144"/>
      <c r="G252" s="144"/>
      <c r="H252" s="144"/>
      <c r="I252" s="144"/>
      <c r="J252" s="144"/>
      <c r="K252" s="144"/>
      <c r="L252" s="144"/>
      <c r="M252" s="139"/>
      <c r="N252" s="139"/>
    </row>
    <row r="253" spans="1:14" s="127" customFormat="1" ht="12.75">
      <c r="A253" s="177"/>
      <c r="B253" s="151"/>
      <c r="C253" s="151"/>
      <c r="D253" s="152"/>
      <c r="E253" s="151"/>
      <c r="F253" s="151"/>
      <c r="G253" s="151"/>
      <c r="H253" s="151"/>
      <c r="I253" s="151"/>
      <c r="J253" s="151"/>
      <c r="K253" s="151"/>
      <c r="L253" s="151"/>
      <c r="M253" s="139"/>
      <c r="N253" s="139"/>
    </row>
    <row r="254" s="127" customFormat="1" ht="12.75"/>
    <row r="255" s="127" customFormat="1" ht="12.75"/>
    <row r="256" spans="1:12" s="127" customFormat="1" ht="12.75" customHeight="1">
      <c r="A256" s="347" t="s">
        <v>250</v>
      </c>
      <c r="B256" s="158"/>
      <c r="C256" s="158"/>
      <c r="D256" s="158"/>
      <c r="E256" s="158"/>
      <c r="F256" s="347" t="s">
        <v>251</v>
      </c>
      <c r="G256" s="347" t="s">
        <v>252</v>
      </c>
      <c r="H256" s="348" t="s">
        <v>347</v>
      </c>
      <c r="I256" s="348"/>
      <c r="J256" s="159" t="s">
        <v>253</v>
      </c>
      <c r="K256" s="158"/>
      <c r="L256" s="139"/>
    </row>
    <row r="257" spans="1:12" s="127" customFormat="1" ht="12.75" customHeight="1">
      <c r="A257" s="347"/>
      <c r="B257" s="349" t="s">
        <v>254</v>
      </c>
      <c r="C257" s="350" t="s">
        <v>255</v>
      </c>
      <c r="D257" s="351" t="s">
        <v>256</v>
      </c>
      <c r="E257" s="352" t="s">
        <v>257</v>
      </c>
      <c r="F257" s="347"/>
      <c r="G257" s="347"/>
      <c r="H257" s="347" t="s">
        <v>258</v>
      </c>
      <c r="I257" s="348" t="s">
        <v>259</v>
      </c>
      <c r="J257" s="347" t="s">
        <v>260</v>
      </c>
      <c r="K257" s="353" t="s">
        <v>261</v>
      </c>
      <c r="L257" s="139"/>
    </row>
    <row r="258" spans="1:12" s="127" customFormat="1" ht="12.75" customHeight="1">
      <c r="A258" s="347" t="s">
        <v>262</v>
      </c>
      <c r="B258" s="349"/>
      <c r="C258" s="350"/>
      <c r="D258" s="351"/>
      <c r="E258" s="352"/>
      <c r="F258" s="347" t="s">
        <v>263</v>
      </c>
      <c r="G258" s="347" t="s">
        <v>264</v>
      </c>
      <c r="H258" s="347"/>
      <c r="I258" s="348"/>
      <c r="J258" s="347"/>
      <c r="K258" s="353"/>
      <c r="L258" s="139"/>
    </row>
    <row r="259" spans="1:12" s="127" customFormat="1" ht="12.75" customHeight="1">
      <c r="A259" s="347"/>
      <c r="B259" s="158"/>
      <c r="C259" s="158"/>
      <c r="D259" s="158"/>
      <c r="E259" s="158"/>
      <c r="F259" s="347"/>
      <c r="G259" s="347"/>
      <c r="H259" s="347" t="s">
        <v>265</v>
      </c>
      <c r="I259" s="348" t="s">
        <v>265</v>
      </c>
      <c r="J259" s="347" t="s">
        <v>266</v>
      </c>
      <c r="K259" s="158"/>
      <c r="L259" s="139"/>
    </row>
    <row r="260" spans="1:12" s="127" customFormat="1" ht="12.75">
      <c r="A260" s="158"/>
      <c r="B260" s="158"/>
      <c r="C260" s="158"/>
      <c r="D260" s="158"/>
      <c r="E260" s="158"/>
      <c r="F260" s="158"/>
      <c r="G260" s="158"/>
      <c r="H260" s="347"/>
      <c r="I260" s="348"/>
      <c r="J260" s="347"/>
      <c r="K260" s="158"/>
      <c r="L260" s="139"/>
    </row>
    <row r="261" spans="1:12" s="127" customFormat="1" ht="12.75">
      <c r="A261" s="158"/>
      <c r="B261" s="158"/>
      <c r="C261" s="158"/>
      <c r="D261" s="158"/>
      <c r="E261" s="158"/>
      <c r="F261" s="158"/>
      <c r="G261" s="158"/>
      <c r="H261" s="158"/>
      <c r="I261" s="158"/>
      <c r="J261" s="158"/>
      <c r="K261" s="158"/>
      <c r="L261" s="139"/>
    </row>
    <row r="262" s="127" customFormat="1" ht="12.75"/>
    <row r="263" spans="1:16" s="127" customFormat="1" ht="21" customHeight="1">
      <c r="A263" s="139"/>
      <c r="B263" s="139"/>
      <c r="C263" s="139"/>
      <c r="D263" s="178"/>
      <c r="E263" s="376" t="s">
        <v>499</v>
      </c>
      <c r="F263" s="376"/>
      <c r="G263" s="376"/>
      <c r="H263" s="354" t="s">
        <v>350</v>
      </c>
      <c r="I263" s="354" t="s">
        <v>500</v>
      </c>
      <c r="J263" s="139"/>
      <c r="K263" s="139"/>
      <c r="L263" s="139"/>
      <c r="M263" s="139"/>
      <c r="N263" s="139"/>
      <c r="O263" s="139"/>
      <c r="P263" s="139"/>
    </row>
    <row r="264" spans="1:16" s="127" customFormat="1" ht="12.75" customHeight="1">
      <c r="A264" s="139"/>
      <c r="B264" s="358">
        <v>35</v>
      </c>
      <c r="C264" s="358">
        <v>50250349</v>
      </c>
      <c r="D264" s="377" t="s">
        <v>501</v>
      </c>
      <c r="E264" s="376" t="s">
        <v>502</v>
      </c>
      <c r="F264" s="376"/>
      <c r="G264" s="376"/>
      <c r="H264" s="354"/>
      <c r="I264" s="354"/>
      <c r="J264" s="354" t="s">
        <v>273</v>
      </c>
      <c r="K264" s="355">
        <v>560.78</v>
      </c>
      <c r="L264" s="355">
        <v>544.45</v>
      </c>
      <c r="M264" s="355">
        <v>523.51</v>
      </c>
      <c r="N264" s="139"/>
      <c r="O264" s="139"/>
      <c r="P264" s="139"/>
    </row>
    <row r="265" spans="1:16" s="127" customFormat="1" ht="12.75" customHeight="1">
      <c r="A265" s="139"/>
      <c r="B265" s="358"/>
      <c r="C265" s="358"/>
      <c r="D265" s="377"/>
      <c r="E265" s="376"/>
      <c r="F265" s="376"/>
      <c r="G265" s="376"/>
      <c r="H265" s="354" t="s">
        <v>328</v>
      </c>
      <c r="I265" s="354" t="s">
        <v>503</v>
      </c>
      <c r="J265" s="354"/>
      <c r="K265" s="355"/>
      <c r="L265" s="355"/>
      <c r="M265" s="355"/>
      <c r="N265" s="139"/>
      <c r="O265" s="139"/>
      <c r="P265" s="139"/>
    </row>
    <row r="266" spans="1:16" s="127" customFormat="1" ht="12.75" customHeight="1">
      <c r="A266" s="139"/>
      <c r="B266" s="139"/>
      <c r="C266" s="139"/>
      <c r="D266" s="178"/>
      <c r="E266" s="378" t="s">
        <v>504</v>
      </c>
      <c r="F266" s="378"/>
      <c r="G266" s="378"/>
      <c r="H266" s="354"/>
      <c r="I266" s="354"/>
      <c r="J266" s="139"/>
      <c r="K266" s="139"/>
      <c r="L266" s="139"/>
      <c r="M266" s="139"/>
      <c r="N266" s="139"/>
      <c r="O266" s="139"/>
      <c r="P266" s="139"/>
    </row>
    <row r="267" spans="1:16" s="127" customFormat="1" ht="12.75">
      <c r="A267" s="139"/>
      <c r="B267" s="163"/>
      <c r="C267" s="163"/>
      <c r="D267" s="179"/>
      <c r="E267" s="378"/>
      <c r="F267" s="378"/>
      <c r="G267" s="378"/>
      <c r="H267" s="163"/>
      <c r="I267" s="163"/>
      <c r="J267" s="163"/>
      <c r="K267" s="163"/>
      <c r="L267" s="163"/>
      <c r="M267" s="163"/>
      <c r="N267" s="163"/>
      <c r="O267" s="163"/>
      <c r="P267" s="139"/>
    </row>
    <row r="268" spans="1:16" s="127" customFormat="1" ht="12.75" customHeight="1">
      <c r="A268" s="139"/>
      <c r="B268" s="139"/>
      <c r="C268" s="139"/>
      <c r="D268" s="180" t="s">
        <v>505</v>
      </c>
      <c r="E268" s="379" t="s">
        <v>506</v>
      </c>
      <c r="F268" s="379"/>
      <c r="G268" s="379"/>
      <c r="H268" s="139"/>
      <c r="I268" s="379" t="s">
        <v>507</v>
      </c>
      <c r="J268" s="139"/>
      <c r="K268" s="139"/>
      <c r="L268" s="139"/>
      <c r="M268" s="139"/>
      <c r="N268" s="139"/>
      <c r="O268" s="139"/>
      <c r="P268" s="139"/>
    </row>
    <row r="269" spans="1:16" s="127" customFormat="1" ht="18.75" customHeight="1">
      <c r="A269" s="139"/>
      <c r="B269" s="358">
        <v>36</v>
      </c>
      <c r="C269" s="358">
        <v>57826803</v>
      </c>
      <c r="D269" s="377" t="s">
        <v>508</v>
      </c>
      <c r="E269" s="376" t="s">
        <v>509</v>
      </c>
      <c r="F269" s="376"/>
      <c r="G269" s="376"/>
      <c r="H269" s="376"/>
      <c r="I269" s="379"/>
      <c r="J269" s="354" t="s">
        <v>174</v>
      </c>
      <c r="K269" s="355">
        <v>262.13</v>
      </c>
      <c r="L269" s="355">
        <v>254.49</v>
      </c>
      <c r="M269" s="355">
        <v>244.7</v>
      </c>
      <c r="N269" s="354" t="s">
        <v>510</v>
      </c>
      <c r="O269" s="139"/>
      <c r="P269" s="139"/>
    </row>
    <row r="270" spans="1:16" s="127" customFormat="1" ht="12.75" customHeight="1">
      <c r="A270" s="139"/>
      <c r="B270" s="358"/>
      <c r="C270" s="358"/>
      <c r="D270" s="377"/>
      <c r="E270" s="376"/>
      <c r="F270" s="376"/>
      <c r="G270" s="376"/>
      <c r="H270" s="376"/>
      <c r="I270" s="354" t="s">
        <v>511</v>
      </c>
      <c r="J270" s="354"/>
      <c r="K270" s="355"/>
      <c r="L270" s="355"/>
      <c r="M270" s="355"/>
      <c r="N270" s="354"/>
      <c r="O270" s="139"/>
      <c r="P270" s="139"/>
    </row>
    <row r="271" spans="1:16" s="127" customFormat="1" ht="12.75" customHeight="1">
      <c r="A271" s="139"/>
      <c r="B271" s="139"/>
      <c r="C271" s="139"/>
      <c r="D271" s="178"/>
      <c r="E271" s="139"/>
      <c r="F271" s="139"/>
      <c r="G271" s="380" t="s">
        <v>512</v>
      </c>
      <c r="H271" s="139"/>
      <c r="I271" s="354"/>
      <c r="J271" s="139"/>
      <c r="K271" s="139"/>
      <c r="L271" s="139"/>
      <c r="M271" s="139"/>
      <c r="N271" s="139"/>
      <c r="O271" s="139"/>
      <c r="P271" s="139"/>
    </row>
    <row r="272" spans="1:16" s="127" customFormat="1" ht="12.75">
      <c r="A272" s="139"/>
      <c r="B272" s="139"/>
      <c r="C272" s="139"/>
      <c r="D272" s="182"/>
      <c r="E272" s="139"/>
      <c r="F272" s="139"/>
      <c r="G272" s="380"/>
      <c r="H272" s="139"/>
      <c r="I272" s="139"/>
      <c r="J272" s="139"/>
      <c r="K272" s="139"/>
      <c r="L272" s="139"/>
      <c r="M272" s="139"/>
      <c r="N272" s="139"/>
      <c r="O272" s="139"/>
      <c r="P272" s="139"/>
    </row>
    <row r="273" spans="1:16" s="127" customFormat="1" ht="12.75" customHeight="1">
      <c r="A273" s="139"/>
      <c r="B273" s="170"/>
      <c r="C273" s="170"/>
      <c r="D273" s="180" t="s">
        <v>513</v>
      </c>
      <c r="E273" s="381" t="s">
        <v>514</v>
      </c>
      <c r="F273" s="381"/>
      <c r="G273" s="381"/>
      <c r="H273" s="170"/>
      <c r="I273" s="379" t="s">
        <v>272</v>
      </c>
      <c r="J273" s="170"/>
      <c r="K273" s="170"/>
      <c r="L273" s="170"/>
      <c r="M273" s="170"/>
      <c r="N273" s="170"/>
      <c r="O273" s="170"/>
      <c r="P273" s="139"/>
    </row>
    <row r="274" spans="1:16" s="127" customFormat="1" ht="12.75" customHeight="1">
      <c r="A274" s="139"/>
      <c r="B274" s="358">
        <v>37</v>
      </c>
      <c r="C274" s="358">
        <v>50119802</v>
      </c>
      <c r="D274" s="377" t="s">
        <v>515</v>
      </c>
      <c r="E274" s="376" t="s">
        <v>516</v>
      </c>
      <c r="F274" s="376"/>
      <c r="G274" s="376"/>
      <c r="H274" s="354" t="s">
        <v>436</v>
      </c>
      <c r="I274" s="379"/>
      <c r="J274" s="354" t="s">
        <v>273</v>
      </c>
      <c r="K274" s="355">
        <v>128</v>
      </c>
      <c r="L274" s="355">
        <v>124.27</v>
      </c>
      <c r="M274" s="355">
        <v>119.49</v>
      </c>
      <c r="N274" s="354" t="s">
        <v>517</v>
      </c>
      <c r="O274" s="139"/>
      <c r="P274" s="139"/>
    </row>
    <row r="275" spans="1:16" s="127" customFormat="1" ht="12.75" customHeight="1">
      <c r="A275" s="139"/>
      <c r="B275" s="358"/>
      <c r="C275" s="358"/>
      <c r="D275" s="377"/>
      <c r="E275" s="376"/>
      <c r="F275" s="376"/>
      <c r="G275" s="376"/>
      <c r="H275" s="354"/>
      <c r="I275" s="354" t="s">
        <v>278</v>
      </c>
      <c r="J275" s="354"/>
      <c r="K275" s="355"/>
      <c r="L275" s="355"/>
      <c r="M275" s="355"/>
      <c r="N275" s="354"/>
      <c r="O275" s="139"/>
      <c r="P275" s="139"/>
    </row>
    <row r="276" spans="1:16" s="127" customFormat="1" ht="12.75" customHeight="1">
      <c r="A276" s="139"/>
      <c r="B276" s="139"/>
      <c r="C276" s="139"/>
      <c r="D276" s="178"/>
      <c r="E276" s="378" t="s">
        <v>518</v>
      </c>
      <c r="F276" s="378"/>
      <c r="G276" s="378"/>
      <c r="H276" s="139"/>
      <c r="I276" s="354"/>
      <c r="J276" s="139"/>
      <c r="K276" s="139"/>
      <c r="L276" s="139"/>
      <c r="M276" s="139"/>
      <c r="N276" s="139"/>
      <c r="O276" s="139"/>
      <c r="P276" s="139"/>
    </row>
    <row r="277" spans="1:16" s="127" customFormat="1" ht="12.75">
      <c r="A277" s="139"/>
      <c r="B277" s="139"/>
      <c r="C277" s="139"/>
      <c r="D277" s="182"/>
      <c r="E277" s="378"/>
      <c r="F277" s="378"/>
      <c r="G277" s="378"/>
      <c r="H277" s="139"/>
      <c r="I277" s="139"/>
      <c r="J277" s="139"/>
      <c r="K277" s="139"/>
      <c r="L277" s="139"/>
      <c r="M277" s="139"/>
      <c r="N277" s="139"/>
      <c r="O277" s="139"/>
      <c r="P277" s="139"/>
    </row>
    <row r="278" spans="1:16" s="127" customFormat="1" ht="21" customHeight="1">
      <c r="A278" s="139"/>
      <c r="B278" s="170"/>
      <c r="C278" s="170"/>
      <c r="D278" s="382" t="s">
        <v>519</v>
      </c>
      <c r="E278" s="381" t="s">
        <v>520</v>
      </c>
      <c r="F278" s="381"/>
      <c r="G278" s="381"/>
      <c r="H278" s="170"/>
      <c r="I278" s="379" t="s">
        <v>272</v>
      </c>
      <c r="J278" s="170"/>
      <c r="K278" s="170"/>
      <c r="L278" s="170"/>
      <c r="M278" s="170"/>
      <c r="N278" s="170"/>
      <c r="O278" s="170"/>
      <c r="P278" s="139"/>
    </row>
    <row r="279" spans="1:16" s="127" customFormat="1" ht="16.5" customHeight="1">
      <c r="A279" s="139"/>
      <c r="B279" s="358">
        <v>38</v>
      </c>
      <c r="C279" s="358">
        <v>56268764</v>
      </c>
      <c r="D279" s="382"/>
      <c r="E279" s="376" t="s">
        <v>521</v>
      </c>
      <c r="F279" s="376"/>
      <c r="G279" s="376"/>
      <c r="H279" s="354" t="s">
        <v>237</v>
      </c>
      <c r="I279" s="379"/>
      <c r="J279" s="354" t="s">
        <v>273</v>
      </c>
      <c r="K279" s="355">
        <v>85.19</v>
      </c>
      <c r="L279" s="355">
        <v>82.71</v>
      </c>
      <c r="M279" s="355">
        <v>79.53</v>
      </c>
      <c r="N279" s="354" t="s">
        <v>522</v>
      </c>
      <c r="O279" s="139"/>
      <c r="P279" s="139"/>
    </row>
    <row r="280" spans="1:16" s="127" customFormat="1" ht="12.75" customHeight="1">
      <c r="A280" s="139"/>
      <c r="B280" s="358"/>
      <c r="C280" s="358"/>
      <c r="D280" s="377" t="s">
        <v>523</v>
      </c>
      <c r="E280" s="376"/>
      <c r="F280" s="376"/>
      <c r="G280" s="376"/>
      <c r="H280" s="354"/>
      <c r="I280" s="354" t="s">
        <v>278</v>
      </c>
      <c r="J280" s="354"/>
      <c r="K280" s="355"/>
      <c r="L280" s="355"/>
      <c r="M280" s="355"/>
      <c r="N280" s="354"/>
      <c r="O280" s="139"/>
      <c r="P280" s="139"/>
    </row>
    <row r="281" spans="1:16" s="127" customFormat="1" ht="12.75" customHeight="1">
      <c r="A281" s="139"/>
      <c r="B281" s="139"/>
      <c r="C281" s="139"/>
      <c r="D281" s="377"/>
      <c r="E281" s="378" t="s">
        <v>524</v>
      </c>
      <c r="F281" s="378"/>
      <c r="G281" s="378"/>
      <c r="H281" s="139"/>
      <c r="I281" s="354"/>
      <c r="J281" s="139"/>
      <c r="K281" s="139"/>
      <c r="L281" s="139"/>
      <c r="M281" s="139"/>
      <c r="N281" s="139"/>
      <c r="O281" s="139"/>
      <c r="P281" s="139"/>
    </row>
    <row r="282" spans="1:16" s="127" customFormat="1" ht="12.75">
      <c r="A282" s="139"/>
      <c r="B282" s="163"/>
      <c r="C282" s="163"/>
      <c r="D282" s="179"/>
      <c r="E282" s="378"/>
      <c r="F282" s="378"/>
      <c r="G282" s="378"/>
      <c r="H282" s="163"/>
      <c r="I282" s="163"/>
      <c r="J282" s="163"/>
      <c r="K282" s="163"/>
      <c r="L282" s="163"/>
      <c r="M282" s="163"/>
      <c r="N282" s="163"/>
      <c r="O282" s="163"/>
      <c r="P282" s="139"/>
    </row>
    <row r="283" spans="1:16" s="127" customFormat="1" ht="12.75">
      <c r="A283" s="139"/>
      <c r="B283" s="139"/>
      <c r="C283" s="139"/>
      <c r="D283" s="180" t="s">
        <v>525</v>
      </c>
      <c r="E283" s="139"/>
      <c r="F283" s="139"/>
      <c r="G283" s="139"/>
      <c r="H283" s="139"/>
      <c r="I283" s="139"/>
      <c r="J283" s="139"/>
      <c r="K283" s="139"/>
      <c r="L283" s="139"/>
      <c r="M283" s="139"/>
      <c r="N283" s="139"/>
      <c r="O283" s="139"/>
      <c r="P283" s="139"/>
    </row>
    <row r="284" spans="1:16" s="127" customFormat="1" ht="25.5" customHeight="1">
      <c r="A284" s="139"/>
      <c r="B284" s="183">
        <v>39</v>
      </c>
      <c r="C284" s="183">
        <v>50101783</v>
      </c>
      <c r="D284" s="180" t="s">
        <v>526</v>
      </c>
      <c r="E284" s="376" t="s">
        <v>527</v>
      </c>
      <c r="F284" s="376"/>
      <c r="G284" s="376"/>
      <c r="H284" s="162" t="s">
        <v>528</v>
      </c>
      <c r="I284" s="162" t="s">
        <v>529</v>
      </c>
      <c r="J284" s="162" t="s">
        <v>22</v>
      </c>
      <c r="K284" s="184">
        <v>1473.35</v>
      </c>
      <c r="L284" s="184">
        <v>1430.43</v>
      </c>
      <c r="M284" s="184">
        <v>1375.42</v>
      </c>
      <c r="N284" s="162" t="s">
        <v>530</v>
      </c>
      <c r="O284" s="139"/>
      <c r="P284" s="139"/>
    </row>
    <row r="285" spans="1:16" s="127" customFormat="1" ht="12.75">
      <c r="A285" s="139"/>
      <c r="B285" s="139"/>
      <c r="C285" s="139"/>
      <c r="D285" s="178"/>
      <c r="E285" s="139"/>
      <c r="F285" s="139"/>
      <c r="G285" s="139"/>
      <c r="H285" s="139"/>
      <c r="I285" s="162" t="s">
        <v>531</v>
      </c>
      <c r="J285" s="139"/>
      <c r="K285" s="139"/>
      <c r="L285" s="139"/>
      <c r="M285" s="139"/>
      <c r="N285" s="139"/>
      <c r="O285" s="139"/>
      <c r="P285" s="139"/>
    </row>
    <row r="286" spans="1:16" s="127" customFormat="1" ht="12.75">
      <c r="A286" s="139"/>
      <c r="B286" s="163"/>
      <c r="C286" s="163"/>
      <c r="D286" s="179"/>
      <c r="E286" s="163"/>
      <c r="F286" s="163"/>
      <c r="G286" s="163"/>
      <c r="H286" s="163"/>
      <c r="I286" s="163"/>
      <c r="J286" s="163"/>
      <c r="K286" s="163"/>
      <c r="L286" s="163"/>
      <c r="M286" s="163"/>
      <c r="N286" s="163"/>
      <c r="O286" s="163"/>
      <c r="P286" s="139"/>
    </row>
    <row r="287" spans="1:16" s="127" customFormat="1" ht="14.25" customHeight="1">
      <c r="A287" s="139"/>
      <c r="B287" s="139"/>
      <c r="C287" s="372">
        <v>50334049</v>
      </c>
      <c r="D287" s="180" t="s">
        <v>532</v>
      </c>
      <c r="E287" s="381" t="s">
        <v>533</v>
      </c>
      <c r="F287" s="381"/>
      <c r="G287" s="381"/>
      <c r="H287" s="379" t="s">
        <v>534</v>
      </c>
      <c r="I287" s="162" t="s">
        <v>535</v>
      </c>
      <c r="J287" s="379" t="s">
        <v>22</v>
      </c>
      <c r="K287" s="383">
        <v>952.97</v>
      </c>
      <c r="L287" s="383">
        <v>925.21</v>
      </c>
      <c r="M287" s="383">
        <v>889.63</v>
      </c>
      <c r="N287" s="139"/>
      <c r="O287" s="139"/>
      <c r="P287" s="139"/>
    </row>
    <row r="288" spans="1:16" s="127" customFormat="1" ht="21" customHeight="1">
      <c r="A288" s="139"/>
      <c r="B288" s="183">
        <v>40</v>
      </c>
      <c r="C288" s="372"/>
      <c r="D288" s="384" t="s">
        <v>536</v>
      </c>
      <c r="E288" s="376" t="s">
        <v>537</v>
      </c>
      <c r="F288" s="376"/>
      <c r="G288" s="376"/>
      <c r="H288" s="379"/>
      <c r="I288" s="354" t="s">
        <v>538</v>
      </c>
      <c r="J288" s="379"/>
      <c r="K288" s="383"/>
      <c r="L288" s="383"/>
      <c r="M288" s="383"/>
      <c r="N288" s="139"/>
      <c r="O288" s="139"/>
      <c r="P288" s="139"/>
    </row>
    <row r="289" spans="1:16" s="127" customFormat="1" ht="12.75" customHeight="1">
      <c r="A289" s="139"/>
      <c r="B289" s="139"/>
      <c r="C289" s="139"/>
      <c r="D289" s="384"/>
      <c r="E289" s="376" t="s">
        <v>539</v>
      </c>
      <c r="F289" s="376"/>
      <c r="G289" s="376"/>
      <c r="H289" s="139"/>
      <c r="I289" s="354"/>
      <c r="J289" s="139"/>
      <c r="K289" s="139"/>
      <c r="L289" s="139"/>
      <c r="M289" s="139"/>
      <c r="N289" s="139"/>
      <c r="O289" s="139"/>
      <c r="P289" s="139"/>
    </row>
    <row r="290" spans="1:16" s="127" customFormat="1" ht="12.75">
      <c r="A290" s="139"/>
      <c r="B290" s="139"/>
      <c r="C290" s="139"/>
      <c r="D290" s="384"/>
      <c r="E290" s="376"/>
      <c r="F290" s="376"/>
      <c r="G290" s="376"/>
      <c r="H290" s="139"/>
      <c r="I290" s="139"/>
      <c r="J290" s="139"/>
      <c r="K290" s="139"/>
      <c r="L290" s="139"/>
      <c r="M290" s="139"/>
      <c r="N290" s="139"/>
      <c r="O290" s="139"/>
      <c r="P290" s="139"/>
    </row>
    <row r="291" spans="1:16" s="127" customFormat="1" ht="12.75">
      <c r="A291" s="139"/>
      <c r="B291" s="170"/>
      <c r="C291" s="170"/>
      <c r="D291" s="178"/>
      <c r="E291" s="170"/>
      <c r="F291" s="139"/>
      <c r="G291" s="139"/>
      <c r="H291" s="170"/>
      <c r="I291" s="181" t="s">
        <v>540</v>
      </c>
      <c r="J291" s="170"/>
      <c r="K291" s="170"/>
      <c r="L291" s="170"/>
      <c r="M291" s="170"/>
      <c r="N291" s="170"/>
      <c r="O291" s="170"/>
      <c r="P291" s="139"/>
    </row>
    <row r="292" spans="1:16" s="127" customFormat="1" ht="24.75" customHeight="1">
      <c r="A292" s="139"/>
      <c r="B292" s="358">
        <v>41</v>
      </c>
      <c r="C292" s="358">
        <v>50189013</v>
      </c>
      <c r="D292" s="377" t="s">
        <v>541</v>
      </c>
      <c r="E292" s="376" t="s">
        <v>542</v>
      </c>
      <c r="F292" s="376"/>
      <c r="G292" s="376"/>
      <c r="H292" s="354" t="s">
        <v>242</v>
      </c>
      <c r="I292" s="354" t="s">
        <v>543</v>
      </c>
      <c r="J292" s="354" t="s">
        <v>273</v>
      </c>
      <c r="K292" s="355">
        <v>381.46</v>
      </c>
      <c r="L292" s="355">
        <v>370.35</v>
      </c>
      <c r="M292" s="355">
        <v>356.11</v>
      </c>
      <c r="N292" s="162" t="s">
        <v>544</v>
      </c>
      <c r="O292" s="139"/>
      <c r="P292" s="139"/>
    </row>
    <row r="293" spans="1:16" s="127" customFormat="1" ht="12.75" customHeight="1">
      <c r="A293" s="139"/>
      <c r="B293" s="358"/>
      <c r="C293" s="358"/>
      <c r="D293" s="377"/>
      <c r="E293" s="376" t="s">
        <v>545</v>
      </c>
      <c r="F293" s="376"/>
      <c r="G293" s="376"/>
      <c r="H293" s="354"/>
      <c r="I293" s="354"/>
      <c r="J293" s="354"/>
      <c r="K293" s="355"/>
      <c r="L293" s="355"/>
      <c r="M293" s="355"/>
      <c r="N293" s="354" t="s">
        <v>546</v>
      </c>
      <c r="O293" s="139"/>
      <c r="P293" s="139"/>
    </row>
    <row r="294" spans="1:16" s="127" customFormat="1" ht="12.75">
      <c r="A294" s="139"/>
      <c r="B294" s="139"/>
      <c r="C294" s="139"/>
      <c r="D294" s="178"/>
      <c r="E294" s="376"/>
      <c r="F294" s="376"/>
      <c r="G294" s="376"/>
      <c r="H294" s="139"/>
      <c r="I294" s="162" t="s">
        <v>547</v>
      </c>
      <c r="J294" s="139"/>
      <c r="K294" s="139"/>
      <c r="L294" s="139"/>
      <c r="M294" s="139"/>
      <c r="N294" s="354"/>
      <c r="O294" s="139"/>
      <c r="P294" s="139"/>
    </row>
    <row r="295" spans="1:16" s="127" customFormat="1" ht="12.75">
      <c r="A295" s="139"/>
      <c r="B295" s="163"/>
      <c r="C295" s="163"/>
      <c r="D295" s="179"/>
      <c r="E295" s="163"/>
      <c r="F295" s="163"/>
      <c r="G295" s="163"/>
      <c r="H295" s="163"/>
      <c r="I295" s="165" t="s">
        <v>548</v>
      </c>
      <c r="J295" s="163"/>
      <c r="K295" s="163"/>
      <c r="L295" s="163"/>
      <c r="M295" s="163"/>
      <c r="N295" s="163"/>
      <c r="O295" s="163"/>
      <c r="P295" s="139"/>
    </row>
    <row r="296" spans="1:16" s="127" customFormat="1" ht="15" customHeight="1">
      <c r="A296" s="139"/>
      <c r="B296" s="185">
        <v>42</v>
      </c>
      <c r="C296" s="163"/>
      <c r="D296" s="186" t="s">
        <v>549</v>
      </c>
      <c r="E296" s="379" t="s">
        <v>550</v>
      </c>
      <c r="F296" s="379"/>
      <c r="G296" s="379"/>
      <c r="H296" s="165" t="s">
        <v>551</v>
      </c>
      <c r="I296" s="163"/>
      <c r="J296" s="165" t="s">
        <v>273</v>
      </c>
      <c r="K296" s="187">
        <v>180.91</v>
      </c>
      <c r="L296" s="187">
        <v>175.64</v>
      </c>
      <c r="M296" s="187">
        <v>168.88</v>
      </c>
      <c r="N296" s="139"/>
      <c r="O296" s="139"/>
      <c r="P296" s="139"/>
    </row>
    <row r="297" spans="1:16" s="127" customFormat="1" ht="12.75" customHeight="1">
      <c r="A297" s="139"/>
      <c r="B297" s="139"/>
      <c r="C297" s="375">
        <v>51512756</v>
      </c>
      <c r="D297" s="387" t="s">
        <v>552</v>
      </c>
      <c r="E297" s="379"/>
      <c r="F297" s="379"/>
      <c r="G297" s="379"/>
      <c r="H297" s="388" t="s">
        <v>553</v>
      </c>
      <c r="I297" s="388" t="s">
        <v>554</v>
      </c>
      <c r="J297" s="388" t="s">
        <v>174</v>
      </c>
      <c r="K297" s="385">
        <v>404.48</v>
      </c>
      <c r="L297" s="385">
        <v>392.7</v>
      </c>
      <c r="M297" s="385">
        <v>377.59</v>
      </c>
      <c r="N297" s="354" t="s">
        <v>555</v>
      </c>
      <c r="O297" s="139"/>
      <c r="P297" s="139"/>
    </row>
    <row r="298" spans="1:16" s="127" customFormat="1" ht="12.75" customHeight="1">
      <c r="A298" s="139"/>
      <c r="B298" s="386">
        <v>43</v>
      </c>
      <c r="C298" s="375"/>
      <c r="D298" s="387"/>
      <c r="E298" s="354" t="s">
        <v>556</v>
      </c>
      <c r="F298" s="354"/>
      <c r="G298" s="354"/>
      <c r="H298" s="388"/>
      <c r="I298" s="388"/>
      <c r="J298" s="388"/>
      <c r="K298" s="385"/>
      <c r="L298" s="385"/>
      <c r="M298" s="385"/>
      <c r="N298" s="354"/>
      <c r="O298" s="139"/>
      <c r="P298" s="139"/>
    </row>
    <row r="299" spans="1:16" s="127" customFormat="1" ht="12.75">
      <c r="A299" s="139"/>
      <c r="B299" s="386"/>
      <c r="C299" s="386"/>
      <c r="D299" s="387"/>
      <c r="E299" s="354"/>
      <c r="F299" s="354"/>
      <c r="G299" s="354"/>
      <c r="H299" s="388"/>
      <c r="I299" s="162" t="s">
        <v>557</v>
      </c>
      <c r="J299" s="388"/>
      <c r="K299" s="385"/>
      <c r="L299" s="385"/>
      <c r="M299" s="385"/>
      <c r="N299" s="162" t="s">
        <v>558</v>
      </c>
      <c r="O299" s="139"/>
      <c r="P299" s="139"/>
    </row>
    <row r="300" spans="1:16" s="127" customFormat="1" ht="12.75" customHeight="1">
      <c r="A300" s="139"/>
      <c r="B300" s="375">
        <v>44</v>
      </c>
      <c r="C300" s="375">
        <v>51512809</v>
      </c>
      <c r="D300" s="389" t="s">
        <v>559</v>
      </c>
      <c r="E300" s="354" t="s">
        <v>560</v>
      </c>
      <c r="F300" s="354"/>
      <c r="G300" s="354"/>
      <c r="H300" s="388" t="s">
        <v>561</v>
      </c>
      <c r="I300" s="388" t="s">
        <v>562</v>
      </c>
      <c r="J300" s="388" t="s">
        <v>273</v>
      </c>
      <c r="K300" s="385">
        <v>94.93</v>
      </c>
      <c r="L300" s="385">
        <v>92.17</v>
      </c>
      <c r="M300" s="385">
        <v>88.62</v>
      </c>
      <c r="N300" s="139"/>
      <c r="O300" s="139"/>
      <c r="P300" s="139"/>
    </row>
    <row r="301" spans="1:16" s="127" customFormat="1" ht="12.75">
      <c r="A301" s="139"/>
      <c r="B301" s="375"/>
      <c r="C301" s="375"/>
      <c r="D301" s="389"/>
      <c r="E301" s="139"/>
      <c r="F301" s="139"/>
      <c r="G301" s="139"/>
      <c r="H301" s="388"/>
      <c r="I301" s="388"/>
      <c r="J301" s="388"/>
      <c r="K301" s="385"/>
      <c r="L301" s="385"/>
      <c r="M301" s="385"/>
      <c r="N301" s="139"/>
      <c r="O301" s="139"/>
      <c r="P301" s="139"/>
    </row>
    <row r="302" spans="1:16" s="127" customFormat="1" ht="12.75">
      <c r="A302" s="139"/>
      <c r="B302" s="375"/>
      <c r="C302" s="375"/>
      <c r="D302" s="389"/>
      <c r="E302" s="139"/>
      <c r="F302" s="139"/>
      <c r="G302" s="139"/>
      <c r="H302" s="388"/>
      <c r="I302" s="162" t="s">
        <v>563</v>
      </c>
      <c r="J302" s="388"/>
      <c r="K302" s="385"/>
      <c r="L302" s="385"/>
      <c r="M302" s="385"/>
      <c r="N302" s="139"/>
      <c r="O302" s="139"/>
      <c r="P302" s="139"/>
    </row>
    <row r="303" spans="1:16" s="127" customFormat="1" ht="14.25" customHeight="1">
      <c r="A303" s="139"/>
      <c r="B303" s="372">
        <v>45</v>
      </c>
      <c r="C303" s="372">
        <v>45084028</v>
      </c>
      <c r="D303" s="180" t="s">
        <v>564</v>
      </c>
      <c r="E303" s="381" t="s">
        <v>565</v>
      </c>
      <c r="F303" s="381"/>
      <c r="G303" s="381"/>
      <c r="H303" s="379" t="s">
        <v>566</v>
      </c>
      <c r="I303" s="181" t="s">
        <v>548</v>
      </c>
      <c r="J303" s="181" t="s">
        <v>567</v>
      </c>
      <c r="K303" s="383">
        <v>3838.31</v>
      </c>
      <c r="L303" s="383">
        <v>3726.52</v>
      </c>
      <c r="M303" s="383">
        <v>3583.19</v>
      </c>
      <c r="N303" s="170"/>
      <c r="O303" s="170"/>
      <c r="P303" s="139"/>
    </row>
    <row r="304" spans="1:16" s="127" customFormat="1" ht="12.75" customHeight="1">
      <c r="A304" s="139"/>
      <c r="B304" s="372"/>
      <c r="C304" s="372"/>
      <c r="D304" s="178"/>
      <c r="E304" s="376" t="s">
        <v>568</v>
      </c>
      <c r="F304" s="376"/>
      <c r="G304" s="376"/>
      <c r="H304" s="379"/>
      <c r="I304" s="380" t="s">
        <v>569</v>
      </c>
      <c r="J304" s="380" t="s">
        <v>570</v>
      </c>
      <c r="K304" s="383"/>
      <c r="L304" s="383"/>
      <c r="M304" s="383"/>
      <c r="N304" s="139"/>
      <c r="O304" s="139"/>
      <c r="P304" s="139"/>
    </row>
    <row r="305" spans="1:16" s="127" customFormat="1" ht="12.75">
      <c r="A305" s="139"/>
      <c r="B305" s="139"/>
      <c r="C305" s="139"/>
      <c r="D305" s="182"/>
      <c r="E305" s="376"/>
      <c r="F305" s="376"/>
      <c r="G305" s="376"/>
      <c r="H305" s="139"/>
      <c r="I305" s="380"/>
      <c r="J305" s="380"/>
      <c r="K305" s="139"/>
      <c r="L305" s="139"/>
      <c r="M305" s="139"/>
      <c r="N305" s="139"/>
      <c r="O305" s="139"/>
      <c r="P305" s="139"/>
    </row>
    <row r="306" spans="1:16" s="127" customFormat="1" ht="25.5" customHeight="1">
      <c r="A306" s="170"/>
      <c r="B306" s="170"/>
      <c r="C306" s="170"/>
      <c r="D306" s="180" t="s">
        <v>571</v>
      </c>
      <c r="E306" s="170"/>
      <c r="F306" s="139"/>
      <c r="G306" s="139"/>
      <c r="H306" s="181" t="s">
        <v>572</v>
      </c>
      <c r="I306" s="379" t="s">
        <v>573</v>
      </c>
      <c r="J306" s="379" t="s">
        <v>273</v>
      </c>
      <c r="K306" s="383">
        <v>1024.77</v>
      </c>
      <c r="L306" s="383">
        <v>994.92</v>
      </c>
      <c r="M306" s="383">
        <v>956.66</v>
      </c>
      <c r="N306" s="170"/>
      <c r="O306" s="170"/>
      <c r="P306" s="139"/>
    </row>
    <row r="307" spans="1:16" s="127" customFormat="1" ht="12.75" customHeight="1">
      <c r="A307" s="139"/>
      <c r="B307" s="139"/>
      <c r="C307" s="139"/>
      <c r="D307" s="390" t="s">
        <v>574</v>
      </c>
      <c r="E307" s="376" t="s">
        <v>575</v>
      </c>
      <c r="F307" s="376"/>
      <c r="G307" s="376"/>
      <c r="H307" s="354" t="s">
        <v>328</v>
      </c>
      <c r="I307" s="379"/>
      <c r="J307" s="379"/>
      <c r="K307" s="383"/>
      <c r="L307" s="383"/>
      <c r="M307" s="383"/>
      <c r="N307" s="139"/>
      <c r="O307" s="139"/>
      <c r="P307" s="139"/>
    </row>
    <row r="308" spans="1:16" s="127" customFormat="1" ht="12.75">
      <c r="A308" s="139"/>
      <c r="B308" s="139"/>
      <c r="C308" s="139"/>
      <c r="D308" s="390"/>
      <c r="E308" s="376"/>
      <c r="F308" s="376"/>
      <c r="G308" s="376"/>
      <c r="H308" s="354"/>
      <c r="I308" s="139"/>
      <c r="J308" s="139"/>
      <c r="K308" s="139"/>
      <c r="L308" s="139"/>
      <c r="M308" s="139"/>
      <c r="N308" s="139"/>
      <c r="O308" s="139"/>
      <c r="P308" s="139"/>
    </row>
    <row r="309" spans="1:16" s="127" customFormat="1" ht="13.5" customHeight="1">
      <c r="A309" s="139"/>
      <c r="B309" s="139"/>
      <c r="C309" s="163"/>
      <c r="D309" s="390"/>
      <c r="E309" s="376"/>
      <c r="F309" s="376"/>
      <c r="G309" s="376"/>
      <c r="H309" s="163"/>
      <c r="I309" s="163"/>
      <c r="J309" s="163"/>
      <c r="K309" s="163"/>
      <c r="L309" s="163"/>
      <c r="M309" s="163"/>
      <c r="N309" s="354" t="s">
        <v>576</v>
      </c>
      <c r="O309" s="139"/>
      <c r="P309" s="139"/>
    </row>
    <row r="310" spans="1:16" s="127" customFormat="1" ht="12.75" customHeight="1">
      <c r="A310" s="139"/>
      <c r="B310" s="358">
        <v>47</v>
      </c>
      <c r="C310" s="375">
        <v>57216985</v>
      </c>
      <c r="D310" s="387" t="s">
        <v>552</v>
      </c>
      <c r="E310" s="376" t="s">
        <v>577</v>
      </c>
      <c r="F310" s="376"/>
      <c r="G310" s="376"/>
      <c r="H310" s="379" t="s">
        <v>578</v>
      </c>
      <c r="I310" s="379" t="s">
        <v>579</v>
      </c>
      <c r="J310" s="139"/>
      <c r="K310" s="385">
        <v>696.66</v>
      </c>
      <c r="L310" s="385">
        <v>676.37</v>
      </c>
      <c r="M310" s="385">
        <v>650.35</v>
      </c>
      <c r="N310" s="354"/>
      <c r="O310" s="139"/>
      <c r="P310" s="139"/>
    </row>
    <row r="311" spans="1:16" s="127" customFormat="1" ht="12.75" customHeight="1">
      <c r="A311" s="139"/>
      <c r="B311" s="358"/>
      <c r="C311" s="375"/>
      <c r="D311" s="387"/>
      <c r="E311" s="376"/>
      <c r="F311" s="376"/>
      <c r="G311" s="376"/>
      <c r="H311" s="379"/>
      <c r="I311" s="379"/>
      <c r="J311" s="380" t="s">
        <v>273</v>
      </c>
      <c r="K311" s="385"/>
      <c r="L311" s="385"/>
      <c r="M311" s="385"/>
      <c r="N311" s="354" t="s">
        <v>580</v>
      </c>
      <c r="O311" s="139"/>
      <c r="P311" s="139"/>
    </row>
    <row r="312" spans="1:16" s="127" customFormat="1" ht="13.5" customHeight="1">
      <c r="A312" s="139"/>
      <c r="B312" s="139"/>
      <c r="C312" s="375"/>
      <c r="D312" s="387"/>
      <c r="E312" s="376" t="s">
        <v>581</v>
      </c>
      <c r="F312" s="376"/>
      <c r="G312" s="376"/>
      <c r="H312" s="139"/>
      <c r="I312" s="162" t="s">
        <v>582</v>
      </c>
      <c r="J312" s="380"/>
      <c r="K312" s="385"/>
      <c r="L312" s="385"/>
      <c r="M312" s="385"/>
      <c r="N312" s="354"/>
      <c r="O312" s="139"/>
      <c r="P312" s="139"/>
    </row>
    <row r="313" spans="1:16" s="127" customFormat="1" ht="12.75" customHeight="1">
      <c r="A313" s="139"/>
      <c r="B313" s="139"/>
      <c r="C313" s="375">
        <v>50903202</v>
      </c>
      <c r="D313" s="389" t="s">
        <v>559</v>
      </c>
      <c r="E313" s="376"/>
      <c r="F313" s="376"/>
      <c r="G313" s="376"/>
      <c r="H313" s="388" t="s">
        <v>583</v>
      </c>
      <c r="I313" s="388" t="s">
        <v>584</v>
      </c>
      <c r="J313" s="388" t="s">
        <v>273</v>
      </c>
      <c r="K313" s="385">
        <v>1684.96</v>
      </c>
      <c r="L313" s="385">
        <v>1635.88</v>
      </c>
      <c r="M313" s="385">
        <v>1572.97</v>
      </c>
      <c r="N313" s="139"/>
      <c r="O313" s="139"/>
      <c r="P313" s="139"/>
    </row>
    <row r="314" spans="1:16" s="127" customFormat="1" ht="12.75">
      <c r="A314" s="139"/>
      <c r="B314" s="139"/>
      <c r="C314" s="375"/>
      <c r="D314" s="389"/>
      <c r="E314" s="139"/>
      <c r="F314" s="139"/>
      <c r="G314" s="139"/>
      <c r="H314" s="388"/>
      <c r="I314" s="388"/>
      <c r="J314" s="388"/>
      <c r="K314" s="385"/>
      <c r="L314" s="385"/>
      <c r="M314" s="385"/>
      <c r="N314" s="139"/>
      <c r="O314" s="139"/>
      <c r="P314" s="139"/>
    </row>
    <row r="315" spans="1:16" s="127" customFormat="1" ht="12.75">
      <c r="A315" s="139"/>
      <c r="B315" s="139"/>
      <c r="C315" s="375"/>
      <c r="D315" s="389"/>
      <c r="E315" s="139"/>
      <c r="F315" s="139"/>
      <c r="G315" s="139"/>
      <c r="H315" s="388"/>
      <c r="I315" s="162" t="s">
        <v>585</v>
      </c>
      <c r="J315" s="388"/>
      <c r="K315" s="385"/>
      <c r="L315" s="385"/>
      <c r="M315" s="385"/>
      <c r="N315" s="139"/>
      <c r="O315" s="139"/>
      <c r="P315" s="139"/>
    </row>
    <row r="316" spans="1:16" s="127" customFormat="1" ht="12.75" customHeight="1">
      <c r="A316" s="170"/>
      <c r="B316" s="372">
        <v>48</v>
      </c>
      <c r="C316" s="372">
        <v>51400873</v>
      </c>
      <c r="D316" s="180" t="s">
        <v>586</v>
      </c>
      <c r="E316" s="170"/>
      <c r="F316" s="170"/>
      <c r="G316" s="170"/>
      <c r="H316" s="181" t="s">
        <v>350</v>
      </c>
      <c r="I316" s="181" t="s">
        <v>272</v>
      </c>
      <c r="J316" s="379" t="s">
        <v>273</v>
      </c>
      <c r="K316" s="383">
        <v>143.35</v>
      </c>
      <c r="L316" s="383">
        <v>139.18</v>
      </c>
      <c r="M316" s="383">
        <v>133.82</v>
      </c>
      <c r="N316" s="170"/>
      <c r="O316" s="170"/>
      <c r="P316" s="139"/>
    </row>
    <row r="317" spans="1:16" s="127" customFormat="1" ht="12.75" customHeight="1">
      <c r="A317" s="139"/>
      <c r="B317" s="372"/>
      <c r="C317" s="372"/>
      <c r="D317" s="390" t="s">
        <v>587</v>
      </c>
      <c r="E317" s="376" t="s">
        <v>588</v>
      </c>
      <c r="F317" s="376"/>
      <c r="G317" s="376"/>
      <c r="H317" s="354" t="s">
        <v>328</v>
      </c>
      <c r="I317" s="354" t="s">
        <v>353</v>
      </c>
      <c r="J317" s="379"/>
      <c r="K317" s="383"/>
      <c r="L317" s="383"/>
      <c r="M317" s="383"/>
      <c r="N317" s="139"/>
      <c r="O317" s="139"/>
      <c r="P317" s="139"/>
    </row>
    <row r="318" spans="1:16" s="127" customFormat="1" ht="12.75">
      <c r="A318" s="139"/>
      <c r="B318" s="139"/>
      <c r="C318" s="139"/>
      <c r="D318" s="390"/>
      <c r="E318" s="376"/>
      <c r="F318" s="376"/>
      <c r="G318" s="376"/>
      <c r="H318" s="354"/>
      <c r="I318" s="354"/>
      <c r="J318" s="139"/>
      <c r="K318" s="139"/>
      <c r="L318" s="139"/>
      <c r="M318" s="139"/>
      <c r="N318" s="139"/>
      <c r="O318" s="139"/>
      <c r="P318" s="139"/>
    </row>
    <row r="319" spans="1:16" s="127" customFormat="1" ht="13.5" customHeight="1">
      <c r="A319" s="163"/>
      <c r="B319" s="163"/>
      <c r="C319" s="163"/>
      <c r="D319" s="390"/>
      <c r="E319" s="376"/>
      <c r="F319" s="376"/>
      <c r="G319" s="376"/>
      <c r="H319" s="163"/>
      <c r="I319" s="163"/>
      <c r="J319" s="163"/>
      <c r="K319" s="163"/>
      <c r="L319" s="163"/>
      <c r="M319" s="163"/>
      <c r="N319" s="354" t="s">
        <v>589</v>
      </c>
      <c r="O319" s="139"/>
      <c r="P319" s="139"/>
    </row>
    <row r="320" spans="1:16" s="127" customFormat="1" ht="12.75" customHeight="1">
      <c r="A320" s="139"/>
      <c r="B320" s="372">
        <v>49</v>
      </c>
      <c r="C320" s="372">
        <v>51400820</v>
      </c>
      <c r="D320" s="391" t="s">
        <v>586</v>
      </c>
      <c r="E320" s="376" t="s">
        <v>590</v>
      </c>
      <c r="F320" s="376"/>
      <c r="G320" s="376"/>
      <c r="H320" s="379" t="s">
        <v>350</v>
      </c>
      <c r="I320" s="379" t="s">
        <v>272</v>
      </c>
      <c r="J320" s="379" t="s">
        <v>273</v>
      </c>
      <c r="K320" s="383">
        <v>141.53</v>
      </c>
      <c r="L320" s="383">
        <v>137.41</v>
      </c>
      <c r="M320" s="383">
        <v>132.12</v>
      </c>
      <c r="N320" s="354"/>
      <c r="O320" s="139"/>
      <c r="P320" s="139"/>
    </row>
    <row r="321" spans="1:16" s="127" customFormat="1" ht="12.75">
      <c r="A321" s="139"/>
      <c r="B321" s="372"/>
      <c r="C321" s="372"/>
      <c r="D321" s="391"/>
      <c r="E321" s="376"/>
      <c r="F321" s="376"/>
      <c r="G321" s="376"/>
      <c r="H321" s="379"/>
      <c r="I321" s="379"/>
      <c r="J321" s="379"/>
      <c r="K321" s="383"/>
      <c r="L321" s="383"/>
      <c r="M321" s="383"/>
      <c r="N321" s="139"/>
      <c r="O321" s="139"/>
      <c r="P321" s="139"/>
    </row>
    <row r="322" spans="1:16" s="127" customFormat="1" ht="12.75" customHeight="1">
      <c r="A322" s="139"/>
      <c r="B322" s="372"/>
      <c r="C322" s="372"/>
      <c r="D322" s="390" t="s">
        <v>591</v>
      </c>
      <c r="E322" s="139"/>
      <c r="F322" s="139"/>
      <c r="G322" s="139"/>
      <c r="H322" s="354" t="s">
        <v>328</v>
      </c>
      <c r="I322" s="354" t="s">
        <v>353</v>
      </c>
      <c r="J322" s="379"/>
      <c r="K322" s="383"/>
      <c r="L322" s="383"/>
      <c r="M322" s="383"/>
      <c r="N322" s="139"/>
      <c r="O322" s="139"/>
      <c r="P322" s="139"/>
    </row>
    <row r="323" spans="1:16" s="127" customFormat="1" ht="12.75">
      <c r="A323" s="139"/>
      <c r="B323" s="139"/>
      <c r="C323" s="139"/>
      <c r="D323" s="390"/>
      <c r="E323" s="139"/>
      <c r="F323" s="139"/>
      <c r="G323" s="139"/>
      <c r="H323" s="354"/>
      <c r="I323" s="354"/>
      <c r="J323" s="139"/>
      <c r="K323" s="139"/>
      <c r="L323" s="139"/>
      <c r="M323" s="139"/>
      <c r="N323" s="139"/>
      <c r="O323" s="139"/>
      <c r="P323" s="139"/>
    </row>
    <row r="324" spans="1:16" s="127" customFormat="1" ht="12.75">
      <c r="A324" s="163"/>
      <c r="B324" s="163"/>
      <c r="C324" s="163"/>
      <c r="D324" s="390"/>
      <c r="E324" s="163"/>
      <c r="F324" s="163"/>
      <c r="G324" s="163"/>
      <c r="H324" s="163"/>
      <c r="I324" s="163"/>
      <c r="J324" s="163"/>
      <c r="K324" s="163"/>
      <c r="L324" s="163"/>
      <c r="M324" s="163"/>
      <c r="N324" s="163"/>
      <c r="O324" s="163"/>
      <c r="P324" s="139"/>
    </row>
    <row r="325" spans="1:16" s="127" customFormat="1" ht="21" customHeight="1">
      <c r="A325" s="139"/>
      <c r="B325" s="372">
        <v>50</v>
      </c>
      <c r="C325" s="372">
        <v>50190466</v>
      </c>
      <c r="D325" s="391" t="s">
        <v>592</v>
      </c>
      <c r="E325" s="381" t="s">
        <v>593</v>
      </c>
      <c r="F325" s="381"/>
      <c r="G325" s="381"/>
      <c r="H325" s="162" t="s">
        <v>594</v>
      </c>
      <c r="I325" s="162" t="s">
        <v>595</v>
      </c>
      <c r="J325" s="379" t="s">
        <v>273</v>
      </c>
      <c r="K325" s="383">
        <v>182.31</v>
      </c>
      <c r="L325" s="383">
        <v>177</v>
      </c>
      <c r="M325" s="383">
        <v>170.2</v>
      </c>
      <c r="N325" s="162" t="s">
        <v>544</v>
      </c>
      <c r="O325" s="139"/>
      <c r="P325" s="139"/>
    </row>
    <row r="326" spans="1:16" s="127" customFormat="1" ht="12.75" customHeight="1">
      <c r="A326" s="139"/>
      <c r="B326" s="372"/>
      <c r="C326" s="372"/>
      <c r="D326" s="391"/>
      <c r="E326" s="376" t="s">
        <v>596</v>
      </c>
      <c r="F326" s="376"/>
      <c r="G326" s="376"/>
      <c r="H326" s="380" t="s">
        <v>328</v>
      </c>
      <c r="I326" s="380" t="s">
        <v>597</v>
      </c>
      <c r="J326" s="379"/>
      <c r="K326" s="383"/>
      <c r="L326" s="383"/>
      <c r="M326" s="383"/>
      <c r="N326" s="380" t="s">
        <v>546</v>
      </c>
      <c r="O326" s="139"/>
      <c r="P326" s="139"/>
    </row>
    <row r="327" spans="1:16" s="127" customFormat="1" ht="12.75">
      <c r="A327" s="139"/>
      <c r="B327" s="139"/>
      <c r="C327" s="139"/>
      <c r="D327" s="182"/>
      <c r="E327" s="376"/>
      <c r="F327" s="376"/>
      <c r="G327" s="376"/>
      <c r="H327" s="380"/>
      <c r="I327" s="380"/>
      <c r="J327" s="139"/>
      <c r="K327" s="139"/>
      <c r="L327" s="139"/>
      <c r="M327" s="139"/>
      <c r="N327" s="380"/>
      <c r="O327" s="139"/>
      <c r="P327" s="139"/>
    </row>
    <row r="328" spans="1:16" s="127" customFormat="1" ht="12.75" customHeight="1">
      <c r="A328" s="170"/>
      <c r="B328" s="170"/>
      <c r="C328" s="170"/>
      <c r="D328" s="180" t="s">
        <v>598</v>
      </c>
      <c r="E328" s="170"/>
      <c r="F328" s="139"/>
      <c r="G328" s="139"/>
      <c r="H328" s="181" t="s">
        <v>551</v>
      </c>
      <c r="I328" s="379" t="s">
        <v>573</v>
      </c>
      <c r="J328" s="379" t="s">
        <v>273</v>
      </c>
      <c r="K328" s="383">
        <v>281.35</v>
      </c>
      <c r="L328" s="383">
        <v>273.15</v>
      </c>
      <c r="M328" s="383">
        <v>262.65</v>
      </c>
      <c r="N328" s="170"/>
      <c r="O328" s="170"/>
      <c r="P328" s="139"/>
    </row>
    <row r="329" spans="1:16" s="127" customFormat="1" ht="12.75" customHeight="1">
      <c r="A329" s="139"/>
      <c r="B329" s="139"/>
      <c r="C329" s="139"/>
      <c r="D329" s="390" t="s">
        <v>599</v>
      </c>
      <c r="E329" s="139"/>
      <c r="F329" s="139"/>
      <c r="G329" s="139"/>
      <c r="H329" s="354" t="s">
        <v>328</v>
      </c>
      <c r="I329" s="379"/>
      <c r="J329" s="379"/>
      <c r="K329" s="383"/>
      <c r="L329" s="383"/>
      <c r="M329" s="383"/>
      <c r="N329" s="139"/>
      <c r="O329" s="139"/>
      <c r="P329" s="139"/>
    </row>
    <row r="330" spans="1:16" s="127" customFormat="1" ht="12.75">
      <c r="A330" s="139"/>
      <c r="B330" s="139"/>
      <c r="C330" s="139"/>
      <c r="D330" s="390"/>
      <c r="E330" s="139"/>
      <c r="F330" s="139"/>
      <c r="G330" s="139"/>
      <c r="H330" s="354"/>
      <c r="I330" s="139"/>
      <c r="J330" s="139"/>
      <c r="K330" s="139"/>
      <c r="L330" s="139"/>
      <c r="M330" s="139"/>
      <c r="N330" s="139"/>
      <c r="O330" s="139"/>
      <c r="P330" s="139"/>
    </row>
    <row r="331" spans="1:16" s="127" customFormat="1" ht="12.75">
      <c r="A331" s="139"/>
      <c r="B331" s="139"/>
      <c r="C331" s="163"/>
      <c r="D331" s="390"/>
      <c r="E331" s="139"/>
      <c r="F331" s="139"/>
      <c r="G331" s="139"/>
      <c r="H331" s="163"/>
      <c r="I331" s="163"/>
      <c r="J331" s="163"/>
      <c r="K331" s="163"/>
      <c r="L331" s="163"/>
      <c r="M331" s="163"/>
      <c r="N331" s="139"/>
      <c r="O331" s="139"/>
      <c r="P331" s="139"/>
    </row>
    <row r="332" spans="1:16" s="127" customFormat="1" ht="12.75" customHeight="1">
      <c r="A332" s="139"/>
      <c r="B332" s="139"/>
      <c r="C332" s="375">
        <v>51401032</v>
      </c>
      <c r="D332" s="387" t="s">
        <v>600</v>
      </c>
      <c r="E332" s="139"/>
      <c r="F332" s="139"/>
      <c r="G332" s="139"/>
      <c r="H332" s="388" t="s">
        <v>350</v>
      </c>
      <c r="I332" s="162" t="s">
        <v>562</v>
      </c>
      <c r="J332" s="388" t="s">
        <v>273</v>
      </c>
      <c r="K332" s="385">
        <v>115.38</v>
      </c>
      <c r="L332" s="385">
        <v>112.02</v>
      </c>
      <c r="M332" s="385">
        <v>107.71</v>
      </c>
      <c r="N332" s="139"/>
      <c r="O332" s="139"/>
      <c r="P332" s="139"/>
    </row>
    <row r="333" spans="1:16" s="127" customFormat="1" ht="12.75">
      <c r="A333" s="139"/>
      <c r="B333" s="139"/>
      <c r="C333" s="375"/>
      <c r="D333" s="387"/>
      <c r="E333" s="139"/>
      <c r="F333" s="139"/>
      <c r="G333" s="139"/>
      <c r="H333" s="388"/>
      <c r="I333" s="162" t="s">
        <v>444</v>
      </c>
      <c r="J333" s="388"/>
      <c r="K333" s="385"/>
      <c r="L333" s="385"/>
      <c r="M333" s="385"/>
      <c r="N333" s="139"/>
      <c r="O333" s="139"/>
      <c r="P333" s="139"/>
    </row>
    <row r="334" spans="1:16" s="127" customFormat="1" ht="12.75" customHeight="1">
      <c r="A334" s="139"/>
      <c r="B334" s="139"/>
      <c r="C334" s="372">
        <v>55217402</v>
      </c>
      <c r="D334" s="178"/>
      <c r="E334" s="376" t="s">
        <v>550</v>
      </c>
      <c r="F334" s="376"/>
      <c r="G334" s="376"/>
      <c r="H334" s="379" t="s">
        <v>350</v>
      </c>
      <c r="I334" s="181" t="s">
        <v>562</v>
      </c>
      <c r="J334" s="379" t="s">
        <v>273</v>
      </c>
      <c r="K334" s="383">
        <v>115.38</v>
      </c>
      <c r="L334" s="383">
        <v>112.02</v>
      </c>
      <c r="M334" s="383">
        <v>107.71</v>
      </c>
      <c r="N334" s="139"/>
      <c r="O334" s="139"/>
      <c r="P334" s="139"/>
    </row>
    <row r="335" spans="1:16" s="127" customFormat="1" ht="12.75" customHeight="1">
      <c r="A335" s="139"/>
      <c r="B335" s="139"/>
      <c r="C335" s="372"/>
      <c r="D335" s="390" t="s">
        <v>601</v>
      </c>
      <c r="E335" s="376"/>
      <c r="F335" s="376"/>
      <c r="G335" s="376"/>
      <c r="H335" s="379"/>
      <c r="I335" s="354" t="s">
        <v>444</v>
      </c>
      <c r="J335" s="379"/>
      <c r="K335" s="383"/>
      <c r="L335" s="383"/>
      <c r="M335" s="383"/>
      <c r="N335" s="139"/>
      <c r="O335" s="139"/>
      <c r="P335" s="139"/>
    </row>
    <row r="336" spans="1:16" s="127" customFormat="1" ht="12.75" customHeight="1">
      <c r="A336" s="139"/>
      <c r="B336" s="358">
        <v>51</v>
      </c>
      <c r="C336" s="139"/>
      <c r="D336" s="390"/>
      <c r="E336" s="376" t="s">
        <v>556</v>
      </c>
      <c r="F336" s="376"/>
      <c r="G336" s="376"/>
      <c r="H336" s="139"/>
      <c r="I336" s="354"/>
      <c r="J336" s="139"/>
      <c r="K336" s="139"/>
      <c r="L336" s="139"/>
      <c r="M336" s="139"/>
      <c r="N336" s="354" t="s">
        <v>602</v>
      </c>
      <c r="O336" s="139"/>
      <c r="P336" s="139"/>
    </row>
    <row r="337" spans="1:16" s="127" customFormat="1" ht="12.75">
      <c r="A337" s="139"/>
      <c r="B337" s="358"/>
      <c r="C337" s="163"/>
      <c r="D337" s="390"/>
      <c r="E337" s="376"/>
      <c r="F337" s="376"/>
      <c r="G337" s="376"/>
      <c r="H337" s="163"/>
      <c r="I337" s="163"/>
      <c r="J337" s="163"/>
      <c r="K337" s="163"/>
      <c r="L337" s="163"/>
      <c r="M337" s="163"/>
      <c r="N337" s="354"/>
      <c r="O337" s="139"/>
      <c r="P337" s="139"/>
    </row>
    <row r="338" spans="1:16" s="127" customFormat="1" ht="12.75">
      <c r="A338" s="139"/>
      <c r="B338" s="358"/>
      <c r="C338" s="139"/>
      <c r="D338" s="178"/>
      <c r="E338" s="376"/>
      <c r="F338" s="376"/>
      <c r="G338" s="376"/>
      <c r="H338" s="139"/>
      <c r="I338" s="139"/>
      <c r="J338" s="139"/>
      <c r="K338" s="139"/>
      <c r="L338" s="139"/>
      <c r="M338" s="139"/>
      <c r="N338" s="354"/>
      <c r="O338" s="139"/>
      <c r="P338" s="139"/>
    </row>
    <row r="339" spans="1:16" s="127" customFormat="1" ht="21" customHeight="1">
      <c r="A339" s="139"/>
      <c r="B339" s="139"/>
      <c r="C339" s="139"/>
      <c r="D339" s="178"/>
      <c r="E339" s="376" t="s">
        <v>603</v>
      </c>
      <c r="F339" s="376"/>
      <c r="G339" s="376"/>
      <c r="H339" s="139"/>
      <c r="I339" s="354" t="s">
        <v>604</v>
      </c>
      <c r="J339" s="139"/>
      <c r="K339" s="139"/>
      <c r="L339" s="139"/>
      <c r="M339" s="139"/>
      <c r="N339" s="139"/>
      <c r="O339" s="139"/>
      <c r="P339" s="139"/>
    </row>
    <row r="340" spans="1:16" s="127" customFormat="1" ht="18.75" customHeight="1">
      <c r="A340" s="139"/>
      <c r="B340" s="139"/>
      <c r="C340" s="358">
        <v>52605775</v>
      </c>
      <c r="D340" s="377" t="s">
        <v>605</v>
      </c>
      <c r="E340" s="139"/>
      <c r="F340" s="139"/>
      <c r="G340" s="139"/>
      <c r="H340" s="354" t="s">
        <v>350</v>
      </c>
      <c r="I340" s="354"/>
      <c r="J340" s="354" t="s">
        <v>273</v>
      </c>
      <c r="K340" s="355">
        <v>115.38</v>
      </c>
      <c r="L340" s="355">
        <v>112.02</v>
      </c>
      <c r="M340" s="355">
        <v>107.71</v>
      </c>
      <c r="N340" s="139"/>
      <c r="O340" s="139"/>
      <c r="P340" s="139"/>
    </row>
    <row r="341" spans="1:16" s="127" customFormat="1" ht="12.75" customHeight="1">
      <c r="A341" s="139"/>
      <c r="B341" s="139"/>
      <c r="C341" s="358"/>
      <c r="D341" s="377"/>
      <c r="E341" s="139"/>
      <c r="F341" s="139"/>
      <c r="G341" s="139"/>
      <c r="H341" s="354"/>
      <c r="I341" s="354" t="s">
        <v>444</v>
      </c>
      <c r="J341" s="354"/>
      <c r="K341" s="355"/>
      <c r="L341" s="355"/>
      <c r="M341" s="355"/>
      <c r="N341" s="139"/>
      <c r="O341" s="139"/>
      <c r="P341" s="139"/>
    </row>
    <row r="342" spans="1:16" s="127" customFormat="1" ht="12.75">
      <c r="A342" s="139"/>
      <c r="B342" s="139"/>
      <c r="C342" s="139"/>
      <c r="D342" s="178"/>
      <c r="E342" s="139"/>
      <c r="F342" s="139"/>
      <c r="G342" s="139"/>
      <c r="H342" s="139"/>
      <c r="I342" s="354"/>
      <c r="J342" s="139"/>
      <c r="K342" s="139"/>
      <c r="L342" s="139"/>
      <c r="M342" s="139"/>
      <c r="N342" s="139"/>
      <c r="O342" s="139"/>
      <c r="P342" s="139"/>
    </row>
    <row r="343" spans="1:16" s="127" customFormat="1" ht="12.75">
      <c r="A343" s="139"/>
      <c r="B343" s="139"/>
      <c r="C343" s="163"/>
      <c r="D343" s="186" t="s">
        <v>606</v>
      </c>
      <c r="E343" s="139"/>
      <c r="F343" s="139"/>
      <c r="G343" s="139"/>
      <c r="H343" s="163"/>
      <c r="I343" s="163"/>
      <c r="J343" s="163"/>
      <c r="K343" s="163"/>
      <c r="L343" s="163"/>
      <c r="M343" s="163"/>
      <c r="N343" s="139"/>
      <c r="O343" s="139"/>
      <c r="P343" s="139"/>
    </row>
    <row r="344" spans="1:16" s="127" customFormat="1" ht="12.75" customHeight="1">
      <c r="A344" s="139"/>
      <c r="B344" s="139"/>
      <c r="C344" s="372">
        <v>55217455</v>
      </c>
      <c r="D344" s="178"/>
      <c r="E344" s="139"/>
      <c r="F344" s="139"/>
      <c r="G344" s="139"/>
      <c r="H344" s="162" t="s">
        <v>607</v>
      </c>
      <c r="I344" s="162" t="s">
        <v>608</v>
      </c>
      <c r="J344" s="379" t="s">
        <v>174</v>
      </c>
      <c r="K344" s="383">
        <v>696.26</v>
      </c>
      <c r="L344" s="383">
        <v>675.98</v>
      </c>
      <c r="M344" s="383">
        <v>649.98</v>
      </c>
      <c r="N344" s="139"/>
      <c r="O344" s="139"/>
      <c r="P344" s="139"/>
    </row>
    <row r="345" spans="1:16" s="127" customFormat="1" ht="12.75" customHeight="1">
      <c r="A345" s="139"/>
      <c r="B345" s="139"/>
      <c r="C345" s="372"/>
      <c r="D345" s="390" t="s">
        <v>609</v>
      </c>
      <c r="E345" s="139"/>
      <c r="F345" s="139"/>
      <c r="G345" s="139"/>
      <c r="H345" s="354" t="s">
        <v>610</v>
      </c>
      <c r="I345" s="354" t="s">
        <v>462</v>
      </c>
      <c r="J345" s="379"/>
      <c r="K345" s="383"/>
      <c r="L345" s="383"/>
      <c r="M345" s="383"/>
      <c r="N345" s="139"/>
      <c r="O345" s="139"/>
      <c r="P345" s="139"/>
    </row>
    <row r="346" spans="1:16" s="127" customFormat="1" ht="12.75">
      <c r="A346" s="139"/>
      <c r="B346" s="139"/>
      <c r="C346" s="139"/>
      <c r="D346" s="390"/>
      <c r="E346" s="139"/>
      <c r="F346" s="139"/>
      <c r="G346" s="139"/>
      <c r="H346" s="354"/>
      <c r="I346" s="354"/>
      <c r="J346" s="139"/>
      <c r="K346" s="139"/>
      <c r="L346" s="139"/>
      <c r="M346" s="139"/>
      <c r="N346" s="139"/>
      <c r="O346" s="139"/>
      <c r="P346" s="139"/>
    </row>
    <row r="347" spans="1:16" s="127" customFormat="1" ht="12.75">
      <c r="A347" s="163"/>
      <c r="B347" s="163"/>
      <c r="C347" s="163"/>
      <c r="D347" s="390"/>
      <c r="E347" s="163"/>
      <c r="F347" s="163"/>
      <c r="G347" s="163"/>
      <c r="H347" s="163"/>
      <c r="I347" s="163"/>
      <c r="J347" s="163"/>
      <c r="K347" s="163"/>
      <c r="L347" s="163"/>
      <c r="M347" s="163"/>
      <c r="N347" s="163"/>
      <c r="O347" s="163"/>
      <c r="P347" s="139"/>
    </row>
    <row r="348" spans="1:16" s="127" customFormat="1" ht="12.75" customHeight="1">
      <c r="A348" s="139"/>
      <c r="B348" s="392" t="s">
        <v>611</v>
      </c>
      <c r="C348" s="392"/>
      <c r="D348" s="392"/>
      <c r="E348" s="158"/>
      <c r="F348" s="158"/>
      <c r="G348" s="158"/>
      <c r="H348" s="158"/>
      <c r="I348" s="158"/>
      <c r="J348" s="158"/>
      <c r="K348" s="158"/>
      <c r="L348" s="158"/>
      <c r="M348" s="158"/>
      <c r="N348" s="158"/>
      <c r="O348" s="139"/>
      <c r="P348" s="139"/>
    </row>
    <row r="349" s="127" customFormat="1" ht="12.75"/>
    <row r="350" s="127" customFormat="1" ht="12.75"/>
    <row r="351" s="127" customFormat="1" ht="12.75"/>
    <row r="352" spans="1:5" s="127" customFormat="1" ht="25.5">
      <c r="A352" s="358">
        <v>52</v>
      </c>
      <c r="B352" s="358">
        <v>50479096</v>
      </c>
      <c r="C352" s="184" t="s">
        <v>612</v>
      </c>
      <c r="D352" s="139" t="s">
        <v>613</v>
      </c>
      <c r="E352" s="139"/>
    </row>
    <row r="353" spans="1:5" s="127" customFormat="1" ht="37.5" customHeight="1">
      <c r="A353" s="358"/>
      <c r="B353" s="358"/>
      <c r="C353" s="355" t="s">
        <v>614</v>
      </c>
      <c r="D353" s="376" t="s">
        <v>615</v>
      </c>
      <c r="E353" s="139"/>
    </row>
    <row r="354" spans="1:5" s="127" customFormat="1" ht="12.75">
      <c r="A354" s="139"/>
      <c r="B354" s="139"/>
      <c r="C354" s="355"/>
      <c r="D354" s="376"/>
      <c r="E354" s="139"/>
    </row>
    <row r="355" s="127" customFormat="1" ht="12.75"/>
    <row r="356" s="127" customFormat="1" ht="12.75"/>
    <row r="357" s="127" customFormat="1" ht="12.75"/>
    <row r="358" spans="1:6" s="127" customFormat="1" ht="25.5">
      <c r="A358" s="139"/>
      <c r="B358" s="162" t="s">
        <v>616</v>
      </c>
      <c r="C358" s="139"/>
      <c r="D358" s="139"/>
      <c r="E358" s="139"/>
      <c r="F358" s="139"/>
    </row>
    <row r="359" spans="1:6" s="127" customFormat="1" ht="25.5" customHeight="1">
      <c r="A359" s="162" t="s">
        <v>617</v>
      </c>
      <c r="B359" s="162" t="s">
        <v>22</v>
      </c>
      <c r="C359" s="393" t="s">
        <v>618</v>
      </c>
      <c r="D359" s="358">
        <v>569.69</v>
      </c>
      <c r="E359" s="394" t="s">
        <v>619</v>
      </c>
      <c r="F359" s="139"/>
    </row>
    <row r="360" spans="1:6" s="127" customFormat="1" ht="12.75" customHeight="1">
      <c r="A360" s="354" t="s">
        <v>328</v>
      </c>
      <c r="B360" s="393" t="s">
        <v>620</v>
      </c>
      <c r="C360" s="393"/>
      <c r="D360" s="358"/>
      <c r="E360" s="394"/>
      <c r="F360" s="139"/>
    </row>
    <row r="361" spans="1:6" s="127" customFormat="1" ht="12.75">
      <c r="A361" s="354"/>
      <c r="B361" s="393"/>
      <c r="C361" s="139"/>
      <c r="D361" s="139"/>
      <c r="E361" s="139"/>
      <c r="F361" s="139"/>
    </row>
    <row r="362" spans="1:6" s="127" customFormat="1" ht="12.75">
      <c r="A362" s="139"/>
      <c r="B362" s="162" t="s">
        <v>449</v>
      </c>
      <c r="C362" s="139"/>
      <c r="D362" s="139"/>
      <c r="E362" s="139"/>
      <c r="F362" s="139"/>
    </row>
    <row r="363" s="127" customFormat="1" ht="12.75"/>
    <row r="364" spans="1:12" s="127" customFormat="1" ht="25.5" customHeight="1">
      <c r="A364" s="395" t="s">
        <v>250</v>
      </c>
      <c r="B364" s="137"/>
      <c r="C364" s="137"/>
      <c r="D364" s="137"/>
      <c r="E364" s="137"/>
      <c r="F364" s="395" t="s">
        <v>251</v>
      </c>
      <c r="G364" s="395" t="s">
        <v>252</v>
      </c>
      <c r="H364" s="188" t="s">
        <v>253</v>
      </c>
      <c r="I364" s="188" t="s">
        <v>253</v>
      </c>
      <c r="J364" s="188" t="s">
        <v>253</v>
      </c>
      <c r="K364" s="137"/>
      <c r="L364" s="139"/>
    </row>
    <row r="365" spans="1:12" s="127" customFormat="1" ht="12.75" customHeight="1">
      <c r="A365" s="395"/>
      <c r="B365" s="396" t="s">
        <v>254</v>
      </c>
      <c r="C365" s="396" t="s">
        <v>255</v>
      </c>
      <c r="D365" s="397" t="s">
        <v>256</v>
      </c>
      <c r="E365" s="396" t="s">
        <v>257</v>
      </c>
      <c r="F365" s="395"/>
      <c r="G365" s="395"/>
      <c r="H365" s="396" t="s">
        <v>258</v>
      </c>
      <c r="I365" s="396" t="s">
        <v>259</v>
      </c>
      <c r="J365" s="396" t="s">
        <v>260</v>
      </c>
      <c r="K365" s="396" t="s">
        <v>261</v>
      </c>
      <c r="L365" s="139"/>
    </row>
    <row r="366" spans="1:12" s="127" customFormat="1" ht="12.75" customHeight="1">
      <c r="A366" s="396" t="s">
        <v>262</v>
      </c>
      <c r="B366" s="396"/>
      <c r="C366" s="396"/>
      <c r="D366" s="397"/>
      <c r="E366" s="396"/>
      <c r="F366" s="396" t="s">
        <v>263</v>
      </c>
      <c r="G366" s="396" t="s">
        <v>264</v>
      </c>
      <c r="H366" s="396"/>
      <c r="I366" s="396"/>
      <c r="J366" s="396"/>
      <c r="K366" s="396"/>
      <c r="L366" s="139"/>
    </row>
    <row r="367" spans="1:12" s="127" customFormat="1" ht="12.75" customHeight="1">
      <c r="A367" s="396"/>
      <c r="B367" s="140"/>
      <c r="C367" s="140"/>
      <c r="D367" s="140"/>
      <c r="E367" s="140"/>
      <c r="F367" s="396"/>
      <c r="G367" s="396"/>
      <c r="H367" s="398" t="s">
        <v>265</v>
      </c>
      <c r="I367" s="398" t="s">
        <v>265</v>
      </c>
      <c r="J367" s="398" t="s">
        <v>266</v>
      </c>
      <c r="K367" s="140"/>
      <c r="L367" s="139"/>
    </row>
    <row r="368" spans="1:12" s="127" customFormat="1" ht="12.75">
      <c r="A368" s="141"/>
      <c r="B368" s="142"/>
      <c r="C368" s="142"/>
      <c r="D368" s="142"/>
      <c r="E368" s="142"/>
      <c r="F368" s="142"/>
      <c r="G368" s="142"/>
      <c r="H368" s="398"/>
      <c r="I368" s="398"/>
      <c r="J368" s="398"/>
      <c r="K368" s="142"/>
      <c r="L368" s="139"/>
    </row>
    <row r="369" spans="1:12" s="127" customFormat="1" ht="48" customHeight="1">
      <c r="A369" s="143"/>
      <c r="B369" s="144"/>
      <c r="C369" s="144"/>
      <c r="D369" s="399" t="s">
        <v>621</v>
      </c>
      <c r="E369" s="144"/>
      <c r="F369" s="144"/>
      <c r="G369" s="144"/>
      <c r="H369" s="139"/>
      <c r="I369" s="139"/>
      <c r="J369" s="144"/>
      <c r="K369" s="144"/>
      <c r="L369" s="139"/>
    </row>
    <row r="370" spans="1:12" s="127" customFormat="1" ht="12.75">
      <c r="A370" s="143"/>
      <c r="B370" s="144"/>
      <c r="C370" s="145"/>
      <c r="D370" s="399"/>
      <c r="E370" s="144"/>
      <c r="F370" s="144"/>
      <c r="G370" s="144"/>
      <c r="H370" s="139"/>
      <c r="I370" s="139"/>
      <c r="J370" s="144"/>
      <c r="K370" s="144"/>
      <c r="L370" s="139"/>
    </row>
    <row r="371" spans="1:12" s="127" customFormat="1" ht="25.5" customHeight="1">
      <c r="A371" s="143"/>
      <c r="B371" s="343">
        <v>50325134</v>
      </c>
      <c r="C371" s="340" t="s">
        <v>622</v>
      </c>
      <c r="D371" s="144" t="s">
        <v>623</v>
      </c>
      <c r="E371" s="341" t="s">
        <v>624</v>
      </c>
      <c r="F371" s="149" t="s">
        <v>625</v>
      </c>
      <c r="G371" s="341" t="s">
        <v>22</v>
      </c>
      <c r="H371" s="139"/>
      <c r="I371" s="355">
        <v>2527.34</v>
      </c>
      <c r="J371" s="144"/>
      <c r="K371" s="144"/>
      <c r="L371" s="139"/>
    </row>
    <row r="372" spans="1:12" s="127" customFormat="1" ht="58.5" customHeight="1">
      <c r="A372" s="143"/>
      <c r="B372" s="343"/>
      <c r="C372" s="340"/>
      <c r="D372" s="342" t="s">
        <v>626</v>
      </c>
      <c r="E372" s="341"/>
      <c r="F372" s="341" t="s">
        <v>610</v>
      </c>
      <c r="G372" s="341"/>
      <c r="H372" s="139"/>
      <c r="I372" s="355"/>
      <c r="J372" s="144"/>
      <c r="K372" s="144"/>
      <c r="L372" s="139"/>
    </row>
    <row r="373" spans="1:12" s="127" customFormat="1" ht="12.75">
      <c r="A373" s="143"/>
      <c r="B373" s="144"/>
      <c r="C373" s="145"/>
      <c r="D373" s="342"/>
      <c r="E373" s="144"/>
      <c r="F373" s="341"/>
      <c r="G373" s="144"/>
      <c r="H373" s="139"/>
      <c r="I373" s="139"/>
      <c r="J373" s="144"/>
      <c r="K373" s="144"/>
      <c r="L373" s="139"/>
    </row>
    <row r="374" spans="1:12" s="127" customFormat="1" ht="12.75">
      <c r="A374" s="150"/>
      <c r="B374" s="151"/>
      <c r="C374" s="152"/>
      <c r="D374" s="151" t="s">
        <v>627</v>
      </c>
      <c r="E374" s="151"/>
      <c r="F374" s="151"/>
      <c r="G374" s="151"/>
      <c r="H374" s="163"/>
      <c r="I374" s="163"/>
      <c r="J374" s="151"/>
      <c r="K374" s="151"/>
      <c r="L374" s="139"/>
    </row>
    <row r="375" spans="1:12" s="127" customFormat="1" ht="69" customHeight="1">
      <c r="A375" s="143"/>
      <c r="B375" s="144"/>
      <c r="C375" s="345" t="s">
        <v>628</v>
      </c>
      <c r="D375" s="368" t="s">
        <v>629</v>
      </c>
      <c r="E375" s="144"/>
      <c r="F375" s="149" t="s">
        <v>630</v>
      </c>
      <c r="G375" s="144"/>
      <c r="H375" s="139"/>
      <c r="I375" s="139"/>
      <c r="J375" s="144"/>
      <c r="K375" s="144"/>
      <c r="L375" s="139"/>
    </row>
    <row r="376" spans="1:12" s="127" customFormat="1" ht="12.75" customHeight="1">
      <c r="A376" s="143"/>
      <c r="B376" s="144"/>
      <c r="C376" s="345"/>
      <c r="D376" s="368"/>
      <c r="E376" s="149" t="s">
        <v>257</v>
      </c>
      <c r="F376" s="149" t="s">
        <v>631</v>
      </c>
      <c r="G376" s="144"/>
      <c r="H376" s="139"/>
      <c r="I376" s="358">
        <v>555.72</v>
      </c>
      <c r="J376" s="144"/>
      <c r="K376" s="341" t="s">
        <v>632</v>
      </c>
      <c r="L376" s="139"/>
    </row>
    <row r="377" spans="1:12" s="127" customFormat="1" ht="55.5" customHeight="1">
      <c r="A377" s="343">
        <v>53</v>
      </c>
      <c r="B377" s="343">
        <v>45169669</v>
      </c>
      <c r="C377" s="145"/>
      <c r="D377" s="342" t="s">
        <v>633</v>
      </c>
      <c r="E377" s="341" t="s">
        <v>634</v>
      </c>
      <c r="F377" s="341" t="s">
        <v>635</v>
      </c>
      <c r="G377" s="341" t="s">
        <v>636</v>
      </c>
      <c r="H377" s="139"/>
      <c r="I377" s="358"/>
      <c r="J377" s="144"/>
      <c r="K377" s="341"/>
      <c r="L377" s="139"/>
    </row>
    <row r="378" spans="1:12" s="127" customFormat="1" ht="12.75" customHeight="1">
      <c r="A378" s="343"/>
      <c r="B378" s="343"/>
      <c r="C378" s="148" t="s">
        <v>637</v>
      </c>
      <c r="D378" s="342"/>
      <c r="E378" s="341"/>
      <c r="F378" s="341"/>
      <c r="G378" s="341"/>
      <c r="H378" s="139"/>
      <c r="I378" s="358"/>
      <c r="J378" s="144"/>
      <c r="K378" s="341" t="s">
        <v>205</v>
      </c>
      <c r="L378" s="139"/>
    </row>
    <row r="379" spans="1:12" s="127" customFormat="1" ht="12.75" customHeight="1">
      <c r="A379" s="143"/>
      <c r="B379" s="144"/>
      <c r="C379" s="145"/>
      <c r="D379" s="342" t="s">
        <v>638</v>
      </c>
      <c r="E379" s="341" t="s">
        <v>328</v>
      </c>
      <c r="F379" s="341" t="s">
        <v>639</v>
      </c>
      <c r="G379" s="144"/>
      <c r="H379" s="139"/>
      <c r="I379" s="139"/>
      <c r="J379" s="144"/>
      <c r="K379" s="341"/>
      <c r="L379" s="139"/>
    </row>
    <row r="380" spans="1:12" s="127" customFormat="1" ht="12.75" customHeight="1">
      <c r="A380" s="143"/>
      <c r="B380" s="144"/>
      <c r="C380" s="340" t="s">
        <v>640</v>
      </c>
      <c r="D380" s="342"/>
      <c r="E380" s="341"/>
      <c r="F380" s="341"/>
      <c r="G380" s="144"/>
      <c r="H380" s="139"/>
      <c r="I380" s="139"/>
      <c r="J380" s="144"/>
      <c r="K380" s="144"/>
      <c r="L380" s="139"/>
    </row>
    <row r="381" spans="1:12" s="127" customFormat="1" ht="12.75" customHeight="1">
      <c r="A381" s="143"/>
      <c r="B381" s="144"/>
      <c r="C381" s="340"/>
      <c r="D381" s="342"/>
      <c r="E381" s="144"/>
      <c r="F381" s="366" t="s">
        <v>641</v>
      </c>
      <c r="G381" s="144"/>
      <c r="H381" s="139"/>
      <c r="I381" s="139"/>
      <c r="J381" s="144"/>
      <c r="K381" s="144"/>
      <c r="L381" s="139"/>
    </row>
    <row r="382" spans="1:12" s="127" customFormat="1" ht="12.75">
      <c r="A382" s="150"/>
      <c r="B382" s="151"/>
      <c r="C382" s="152"/>
      <c r="D382" s="151"/>
      <c r="E382" s="151"/>
      <c r="F382" s="366"/>
      <c r="G382" s="151"/>
      <c r="H382" s="163"/>
      <c r="I382" s="163"/>
      <c r="J382" s="151"/>
      <c r="K382" s="151"/>
      <c r="L382" s="139"/>
    </row>
    <row r="383" spans="1:12" s="127" customFormat="1" ht="19.5" customHeight="1">
      <c r="A383" s="400" t="s">
        <v>642</v>
      </c>
      <c r="B383" s="400"/>
      <c r="C383" s="400"/>
      <c r="D383" s="400"/>
      <c r="E383" s="168"/>
      <c r="F383" s="168"/>
      <c r="G383" s="168"/>
      <c r="H383" s="168"/>
      <c r="I383" s="168"/>
      <c r="J383" s="168"/>
      <c r="K383" s="168"/>
      <c r="L383" s="139"/>
    </row>
    <row r="384" spans="1:12" s="127" customFormat="1" ht="25.5" customHeight="1">
      <c r="A384" s="143"/>
      <c r="B384" s="144"/>
      <c r="C384" s="345" t="s">
        <v>643</v>
      </c>
      <c r="D384" s="144" t="s">
        <v>644</v>
      </c>
      <c r="E384" s="144"/>
      <c r="F384" s="144"/>
      <c r="G384" s="144"/>
      <c r="H384" s="144"/>
      <c r="I384" s="144"/>
      <c r="J384" s="144"/>
      <c r="K384" s="144"/>
      <c r="L384" s="139"/>
    </row>
    <row r="385" spans="1:12" s="127" customFormat="1" ht="58.5" customHeight="1">
      <c r="A385" s="143"/>
      <c r="B385" s="144"/>
      <c r="C385" s="345"/>
      <c r="D385" s="342" t="s">
        <v>645</v>
      </c>
      <c r="E385" s="341" t="s">
        <v>237</v>
      </c>
      <c r="F385" s="341" t="s">
        <v>272</v>
      </c>
      <c r="G385" s="144"/>
      <c r="H385" s="144"/>
      <c r="I385" s="144"/>
      <c r="J385" s="144"/>
      <c r="K385" s="144"/>
      <c r="L385" s="139"/>
    </row>
    <row r="386" spans="1:12" s="127" customFormat="1" ht="12.75" customHeight="1">
      <c r="A386" s="343">
        <v>54</v>
      </c>
      <c r="B386" s="364">
        <v>50374681</v>
      </c>
      <c r="C386" s="340" t="s">
        <v>646</v>
      </c>
      <c r="D386" s="342"/>
      <c r="E386" s="341"/>
      <c r="F386" s="341"/>
      <c r="G386" s="341" t="s">
        <v>273</v>
      </c>
      <c r="H386" s="343">
        <v>56.16</v>
      </c>
      <c r="I386" s="343">
        <v>54.53</v>
      </c>
      <c r="J386" s="343">
        <v>52.43</v>
      </c>
      <c r="K386" s="341" t="s">
        <v>647</v>
      </c>
      <c r="L386" s="139"/>
    </row>
    <row r="387" spans="1:12" s="127" customFormat="1" ht="69" customHeight="1">
      <c r="A387" s="343"/>
      <c r="B387" s="364"/>
      <c r="C387" s="340"/>
      <c r="D387" s="342" t="s">
        <v>648</v>
      </c>
      <c r="E387" s="341" t="s">
        <v>277</v>
      </c>
      <c r="F387" s="341" t="s">
        <v>278</v>
      </c>
      <c r="G387" s="341"/>
      <c r="H387" s="343"/>
      <c r="I387" s="343"/>
      <c r="J387" s="343"/>
      <c r="K387" s="341"/>
      <c r="L387" s="139"/>
    </row>
    <row r="388" spans="1:12" s="127" customFormat="1" ht="12.75">
      <c r="A388" s="143"/>
      <c r="B388" s="144"/>
      <c r="C388" s="145"/>
      <c r="D388" s="342"/>
      <c r="E388" s="341"/>
      <c r="F388" s="341"/>
      <c r="G388" s="144"/>
      <c r="H388" s="144"/>
      <c r="I388" s="144"/>
      <c r="J388" s="144"/>
      <c r="K388" s="144"/>
      <c r="L388" s="139"/>
    </row>
    <row r="389" spans="1:12" s="127" customFormat="1" ht="12.75">
      <c r="A389" s="150"/>
      <c r="B389" s="151"/>
      <c r="C389" s="152"/>
      <c r="D389" s="151" t="s">
        <v>649</v>
      </c>
      <c r="E389" s="151"/>
      <c r="F389" s="151"/>
      <c r="G389" s="151"/>
      <c r="H389" s="151"/>
      <c r="I389" s="151"/>
      <c r="J389" s="151"/>
      <c r="K389" s="151"/>
      <c r="L389" s="139"/>
    </row>
    <row r="390" spans="1:12" s="127" customFormat="1" ht="25.5" customHeight="1">
      <c r="A390" s="143"/>
      <c r="B390" s="144"/>
      <c r="C390" s="145"/>
      <c r="D390" s="144" t="s">
        <v>650</v>
      </c>
      <c r="E390" s="346" t="s">
        <v>350</v>
      </c>
      <c r="F390" s="346" t="s">
        <v>562</v>
      </c>
      <c r="G390" s="144"/>
      <c r="H390" s="144"/>
      <c r="I390" s="144"/>
      <c r="J390" s="144"/>
      <c r="K390" s="144"/>
      <c r="L390" s="139"/>
    </row>
    <row r="391" spans="1:12" s="127" customFormat="1" ht="69" customHeight="1">
      <c r="A391" s="343">
        <v>55</v>
      </c>
      <c r="B391" s="364">
        <v>50336070</v>
      </c>
      <c r="C391" s="340" t="s">
        <v>651</v>
      </c>
      <c r="D391" s="342" t="s">
        <v>652</v>
      </c>
      <c r="E391" s="346"/>
      <c r="F391" s="346"/>
      <c r="G391" s="341" t="s">
        <v>273</v>
      </c>
      <c r="H391" s="343">
        <v>201.78</v>
      </c>
      <c r="I391" s="343">
        <v>195.91</v>
      </c>
      <c r="J391" s="343">
        <v>188.37</v>
      </c>
      <c r="K391" s="341" t="s">
        <v>653</v>
      </c>
      <c r="L391" s="139"/>
    </row>
    <row r="392" spans="1:12" s="127" customFormat="1" ht="12.75" customHeight="1">
      <c r="A392" s="343"/>
      <c r="B392" s="364"/>
      <c r="C392" s="340"/>
      <c r="D392" s="342"/>
      <c r="E392" s="341" t="s">
        <v>328</v>
      </c>
      <c r="F392" s="341" t="s">
        <v>444</v>
      </c>
      <c r="G392" s="341"/>
      <c r="H392" s="343"/>
      <c r="I392" s="343"/>
      <c r="J392" s="343"/>
      <c r="K392" s="341"/>
      <c r="L392" s="139"/>
    </row>
    <row r="393" spans="1:12" s="127" customFormat="1" ht="12.75" customHeight="1">
      <c r="A393" s="143"/>
      <c r="B393" s="144"/>
      <c r="C393" s="145"/>
      <c r="D393" s="344" t="s">
        <v>654</v>
      </c>
      <c r="E393" s="341"/>
      <c r="F393" s="341"/>
      <c r="G393" s="144"/>
      <c r="H393" s="144"/>
      <c r="I393" s="144"/>
      <c r="J393" s="144"/>
      <c r="K393" s="144"/>
      <c r="L393" s="139"/>
    </row>
    <row r="394" spans="1:12" s="127" customFormat="1" ht="12.75">
      <c r="A394" s="150"/>
      <c r="B394" s="151"/>
      <c r="C394" s="152"/>
      <c r="D394" s="344"/>
      <c r="E394" s="151"/>
      <c r="F394" s="151"/>
      <c r="G394" s="151"/>
      <c r="H394" s="151"/>
      <c r="I394" s="151"/>
      <c r="J394" s="151"/>
      <c r="K394" s="151"/>
      <c r="L394" s="139"/>
    </row>
    <row r="395" spans="1:12" s="127" customFormat="1" ht="25.5" customHeight="1">
      <c r="A395" s="143"/>
      <c r="B395" s="144"/>
      <c r="C395" s="148" t="s">
        <v>655</v>
      </c>
      <c r="D395" s="144" t="s">
        <v>656</v>
      </c>
      <c r="E395" s="346" t="s">
        <v>657</v>
      </c>
      <c r="F395" s="144"/>
      <c r="G395" s="144"/>
      <c r="H395" s="144"/>
      <c r="I395" s="144"/>
      <c r="J395" s="144"/>
      <c r="K395" s="144"/>
      <c r="L395" s="139"/>
    </row>
    <row r="396" spans="1:12" s="127" customFormat="1" ht="28.5" customHeight="1">
      <c r="A396" s="143"/>
      <c r="B396" s="144"/>
      <c r="C396" s="145"/>
      <c r="D396" s="342" t="s">
        <v>658</v>
      </c>
      <c r="E396" s="346"/>
      <c r="F396" s="144"/>
      <c r="G396" s="144"/>
      <c r="H396" s="144"/>
      <c r="I396" s="144"/>
      <c r="J396" s="144"/>
      <c r="K396" s="144"/>
      <c r="L396" s="139"/>
    </row>
    <row r="397" spans="1:12" s="127" customFormat="1" ht="12.75">
      <c r="A397" s="143"/>
      <c r="B397" s="144"/>
      <c r="C397" s="148" t="s">
        <v>659</v>
      </c>
      <c r="D397" s="342"/>
      <c r="E397" s="149" t="s">
        <v>660</v>
      </c>
      <c r="F397" s="149" t="s">
        <v>573</v>
      </c>
      <c r="G397" s="149" t="s">
        <v>273</v>
      </c>
      <c r="H397" s="144"/>
      <c r="I397" s="144"/>
      <c r="J397" s="144"/>
      <c r="K397" s="144"/>
      <c r="L397" s="139"/>
    </row>
    <row r="398" spans="1:12" s="127" customFormat="1" ht="25.5" customHeight="1">
      <c r="A398" s="143"/>
      <c r="B398" s="144"/>
      <c r="C398" s="371" t="s">
        <v>661</v>
      </c>
      <c r="D398" s="144" t="s">
        <v>662</v>
      </c>
      <c r="E398" s="149" t="s">
        <v>328</v>
      </c>
      <c r="F398" s="144"/>
      <c r="G398" s="144"/>
      <c r="H398" s="144"/>
      <c r="I398" s="144"/>
      <c r="J398" s="144"/>
      <c r="K398" s="144"/>
      <c r="L398" s="139"/>
    </row>
    <row r="399" spans="1:12" s="127" customFormat="1" ht="27" customHeight="1">
      <c r="A399" s="143"/>
      <c r="B399" s="151"/>
      <c r="C399" s="371"/>
      <c r="D399" s="342" t="s">
        <v>663</v>
      </c>
      <c r="E399" s="151"/>
      <c r="F399" s="151"/>
      <c r="G399" s="151"/>
      <c r="H399" s="151"/>
      <c r="I399" s="151"/>
      <c r="J399" s="151"/>
      <c r="K399" s="144"/>
      <c r="L399" s="139"/>
    </row>
    <row r="400" spans="1:12" s="127" customFormat="1" ht="18.75" customHeight="1">
      <c r="A400" s="143"/>
      <c r="B400" s="144"/>
      <c r="C400" s="345" t="s">
        <v>664</v>
      </c>
      <c r="D400" s="342"/>
      <c r="E400" s="346" t="s">
        <v>319</v>
      </c>
      <c r="F400" s="346" t="s">
        <v>467</v>
      </c>
      <c r="G400" s="144"/>
      <c r="H400" s="144"/>
      <c r="I400" s="144"/>
      <c r="J400" s="144"/>
      <c r="K400" s="144"/>
      <c r="L400" s="139"/>
    </row>
    <row r="401" spans="1:12" s="127" customFormat="1" ht="12.75">
      <c r="A401" s="143"/>
      <c r="B401" s="144"/>
      <c r="C401" s="345"/>
      <c r="D401" s="144"/>
      <c r="E401" s="346"/>
      <c r="F401" s="346"/>
      <c r="G401" s="144"/>
      <c r="H401" s="144"/>
      <c r="I401" s="144"/>
      <c r="J401" s="144"/>
      <c r="K401" s="144"/>
      <c r="L401" s="139"/>
    </row>
    <row r="402" spans="1:12" s="127" customFormat="1" ht="18.75" customHeight="1">
      <c r="A402" s="143"/>
      <c r="B402" s="364">
        <v>53604878</v>
      </c>
      <c r="C402" s="340" t="s">
        <v>659</v>
      </c>
      <c r="D402" s="144"/>
      <c r="E402" s="346"/>
      <c r="F402" s="346"/>
      <c r="G402" s="341" t="s">
        <v>273</v>
      </c>
      <c r="H402" s="343">
        <v>1719.14</v>
      </c>
      <c r="I402" s="343">
        <v>1669.07</v>
      </c>
      <c r="J402" s="343">
        <v>1604.87</v>
      </c>
      <c r="K402" s="144"/>
      <c r="L402" s="139"/>
    </row>
    <row r="403" spans="1:12" s="127" customFormat="1" ht="12.75" customHeight="1">
      <c r="A403" s="143"/>
      <c r="B403" s="364"/>
      <c r="C403" s="340"/>
      <c r="D403" s="144"/>
      <c r="E403" s="341" t="s">
        <v>665</v>
      </c>
      <c r="F403" s="341" t="s">
        <v>666</v>
      </c>
      <c r="G403" s="341"/>
      <c r="H403" s="343"/>
      <c r="I403" s="343"/>
      <c r="J403" s="343"/>
      <c r="K403" s="144"/>
      <c r="L403" s="139"/>
    </row>
    <row r="404" spans="1:12" s="127" customFormat="1" ht="12.75">
      <c r="A404" s="143"/>
      <c r="B404" s="144"/>
      <c r="C404" s="145"/>
      <c r="D404" s="144"/>
      <c r="E404" s="341"/>
      <c r="F404" s="341"/>
      <c r="G404" s="144"/>
      <c r="H404" s="144"/>
      <c r="I404" s="144"/>
      <c r="J404" s="144"/>
      <c r="K404" s="144"/>
      <c r="L404" s="139"/>
    </row>
    <row r="405" spans="1:12" s="127" customFormat="1" ht="12.75">
      <c r="A405" s="143"/>
      <c r="B405" s="151"/>
      <c r="C405" s="189" t="s">
        <v>667</v>
      </c>
      <c r="D405" s="144"/>
      <c r="E405" s="151"/>
      <c r="F405" s="151"/>
      <c r="G405" s="151"/>
      <c r="H405" s="151"/>
      <c r="I405" s="151"/>
      <c r="J405" s="151"/>
      <c r="K405" s="144"/>
      <c r="L405" s="139"/>
    </row>
    <row r="406" spans="1:12" s="127" customFormat="1" ht="12.75" customHeight="1">
      <c r="A406" s="143"/>
      <c r="B406" s="144"/>
      <c r="C406" s="148" t="s">
        <v>668</v>
      </c>
      <c r="D406" s="144"/>
      <c r="E406" s="346" t="s">
        <v>319</v>
      </c>
      <c r="F406" s="346" t="s">
        <v>669</v>
      </c>
      <c r="G406" s="144"/>
      <c r="H406" s="144"/>
      <c r="I406" s="144"/>
      <c r="J406" s="144"/>
      <c r="K406" s="144"/>
      <c r="L406" s="139"/>
    </row>
    <row r="407" spans="1:12" s="127" customFormat="1" ht="18.75" customHeight="1">
      <c r="A407" s="343">
        <v>56</v>
      </c>
      <c r="B407" s="364">
        <v>53605143</v>
      </c>
      <c r="C407" s="340" t="s">
        <v>659</v>
      </c>
      <c r="D407" s="144"/>
      <c r="E407" s="346"/>
      <c r="F407" s="346"/>
      <c r="G407" s="341" t="s">
        <v>273</v>
      </c>
      <c r="H407" s="343">
        <v>2381.4</v>
      </c>
      <c r="I407" s="343">
        <v>2312.04</v>
      </c>
      <c r="J407" s="343">
        <v>2223.11</v>
      </c>
      <c r="K407" s="341" t="s">
        <v>670</v>
      </c>
      <c r="L407" s="139"/>
    </row>
    <row r="408" spans="1:12" s="127" customFormat="1" ht="12.75" customHeight="1">
      <c r="A408" s="343"/>
      <c r="B408" s="364"/>
      <c r="C408" s="340"/>
      <c r="D408" s="144"/>
      <c r="E408" s="341" t="s">
        <v>671</v>
      </c>
      <c r="F408" s="341" t="s">
        <v>672</v>
      </c>
      <c r="G408" s="341"/>
      <c r="H408" s="343"/>
      <c r="I408" s="343"/>
      <c r="J408" s="343"/>
      <c r="K408" s="341"/>
      <c r="L408" s="139"/>
    </row>
    <row r="409" spans="1:12" s="127" customFormat="1" ht="12.75">
      <c r="A409" s="143"/>
      <c r="B409" s="144"/>
      <c r="C409" s="145"/>
      <c r="D409" s="144"/>
      <c r="E409" s="341"/>
      <c r="F409" s="341"/>
      <c r="G409" s="144"/>
      <c r="H409" s="144"/>
      <c r="I409" s="144"/>
      <c r="J409" s="144"/>
      <c r="K409" s="144"/>
      <c r="L409" s="139"/>
    </row>
    <row r="410" spans="1:12" s="127" customFormat="1" ht="12.75">
      <c r="A410" s="143"/>
      <c r="B410" s="151"/>
      <c r="C410" s="189" t="s">
        <v>667</v>
      </c>
      <c r="D410" s="144"/>
      <c r="E410" s="151"/>
      <c r="F410" s="151"/>
      <c r="G410" s="151"/>
      <c r="H410" s="151"/>
      <c r="I410" s="151"/>
      <c r="J410" s="151"/>
      <c r="K410" s="144"/>
      <c r="L410" s="139"/>
    </row>
    <row r="411" spans="1:12" s="127" customFormat="1" ht="12.75" customHeight="1">
      <c r="A411" s="143"/>
      <c r="B411" s="144"/>
      <c r="C411" s="148" t="s">
        <v>673</v>
      </c>
      <c r="D411" s="144"/>
      <c r="E411" s="346" t="s">
        <v>674</v>
      </c>
      <c r="F411" s="346" t="s">
        <v>562</v>
      </c>
      <c r="G411" s="144"/>
      <c r="H411" s="144"/>
      <c r="I411" s="144"/>
      <c r="J411" s="144"/>
      <c r="K411" s="144"/>
      <c r="L411" s="139"/>
    </row>
    <row r="412" spans="1:12" s="127" customFormat="1" ht="18.75" customHeight="1">
      <c r="A412" s="143"/>
      <c r="B412" s="364">
        <v>50409543</v>
      </c>
      <c r="C412" s="340" t="s">
        <v>659</v>
      </c>
      <c r="D412" s="144"/>
      <c r="E412" s="346"/>
      <c r="F412" s="346"/>
      <c r="G412" s="341" t="s">
        <v>273</v>
      </c>
      <c r="H412" s="343">
        <v>122.15</v>
      </c>
      <c r="I412" s="343">
        <v>118.59</v>
      </c>
      <c r="J412" s="343">
        <v>114.03</v>
      </c>
      <c r="K412" s="144"/>
      <c r="L412" s="139"/>
    </row>
    <row r="413" spans="1:12" s="127" customFormat="1" ht="12.75" customHeight="1">
      <c r="A413" s="143"/>
      <c r="B413" s="364"/>
      <c r="C413" s="340"/>
      <c r="D413" s="144"/>
      <c r="E413" s="341" t="s">
        <v>675</v>
      </c>
      <c r="F413" s="341" t="s">
        <v>444</v>
      </c>
      <c r="G413" s="341"/>
      <c r="H413" s="343"/>
      <c r="I413" s="343"/>
      <c r="J413" s="343"/>
      <c r="K413" s="144"/>
      <c r="L413" s="139"/>
    </row>
    <row r="414" spans="1:12" s="127" customFormat="1" ht="12.75">
      <c r="A414" s="143"/>
      <c r="B414" s="144"/>
      <c r="C414" s="145"/>
      <c r="D414" s="144"/>
      <c r="E414" s="341"/>
      <c r="F414" s="341"/>
      <c r="G414" s="144"/>
      <c r="H414" s="144"/>
      <c r="I414" s="144"/>
      <c r="J414" s="144"/>
      <c r="K414" s="144"/>
      <c r="L414" s="139"/>
    </row>
    <row r="415" spans="1:12" s="127" customFormat="1" ht="12.75">
      <c r="A415" s="143"/>
      <c r="B415" s="151"/>
      <c r="C415" s="189" t="s">
        <v>676</v>
      </c>
      <c r="D415" s="144"/>
      <c r="E415" s="151"/>
      <c r="F415" s="151"/>
      <c r="G415" s="151"/>
      <c r="H415" s="151"/>
      <c r="I415" s="151"/>
      <c r="J415" s="151"/>
      <c r="K415" s="144"/>
      <c r="L415" s="139"/>
    </row>
    <row r="416" spans="1:12" s="127" customFormat="1" ht="12.75" customHeight="1">
      <c r="A416" s="143"/>
      <c r="B416" s="144"/>
      <c r="C416" s="148" t="s">
        <v>673</v>
      </c>
      <c r="D416" s="144"/>
      <c r="E416" s="346" t="s">
        <v>674</v>
      </c>
      <c r="F416" s="346" t="s">
        <v>562</v>
      </c>
      <c r="G416" s="144"/>
      <c r="H416" s="144"/>
      <c r="I416" s="144"/>
      <c r="J416" s="144"/>
      <c r="K416" s="144"/>
      <c r="L416" s="139"/>
    </row>
    <row r="417" spans="1:12" s="127" customFormat="1" ht="12.75">
      <c r="A417" s="143"/>
      <c r="B417" s="144"/>
      <c r="C417" s="145"/>
      <c r="D417" s="144"/>
      <c r="E417" s="346"/>
      <c r="F417" s="346"/>
      <c r="G417" s="144"/>
      <c r="H417" s="144"/>
      <c r="I417" s="144"/>
      <c r="J417" s="144"/>
      <c r="K417" s="144"/>
      <c r="L417" s="139"/>
    </row>
    <row r="418" spans="1:12" s="127" customFormat="1" ht="18.75" customHeight="1">
      <c r="A418" s="143"/>
      <c r="B418" s="364">
        <v>54126239</v>
      </c>
      <c r="C418" s="340" t="s">
        <v>659</v>
      </c>
      <c r="D418" s="144"/>
      <c r="E418" s="341" t="s">
        <v>677</v>
      </c>
      <c r="F418" s="346"/>
      <c r="G418" s="341" t="s">
        <v>273</v>
      </c>
      <c r="H418" s="343">
        <v>255.63</v>
      </c>
      <c r="I418" s="343">
        <v>248.18</v>
      </c>
      <c r="J418" s="343">
        <v>238.64</v>
      </c>
      <c r="K418" s="144"/>
      <c r="L418" s="139"/>
    </row>
    <row r="419" spans="1:12" s="127" customFormat="1" ht="12.75" customHeight="1">
      <c r="A419" s="143"/>
      <c r="B419" s="364"/>
      <c r="C419" s="340"/>
      <c r="D419" s="144"/>
      <c r="E419" s="341"/>
      <c r="F419" s="341" t="s">
        <v>444</v>
      </c>
      <c r="G419" s="341"/>
      <c r="H419" s="343"/>
      <c r="I419" s="343"/>
      <c r="J419" s="343"/>
      <c r="K419" s="144"/>
      <c r="L419" s="139"/>
    </row>
    <row r="420" spans="1:12" s="127" customFormat="1" ht="12.75" customHeight="1">
      <c r="A420" s="143"/>
      <c r="B420" s="144"/>
      <c r="C420" s="145"/>
      <c r="D420" s="144"/>
      <c r="E420" s="341" t="s">
        <v>328</v>
      </c>
      <c r="F420" s="341"/>
      <c r="G420" s="144"/>
      <c r="H420" s="144"/>
      <c r="I420" s="144"/>
      <c r="J420" s="144"/>
      <c r="K420" s="144"/>
      <c r="L420" s="139"/>
    </row>
    <row r="421" spans="1:12" s="127" customFormat="1" ht="12.75" customHeight="1">
      <c r="A421" s="143"/>
      <c r="B421" s="144"/>
      <c r="C421" s="371" t="s">
        <v>676</v>
      </c>
      <c r="D421" s="144"/>
      <c r="E421" s="341"/>
      <c r="F421" s="144"/>
      <c r="G421" s="144"/>
      <c r="H421" s="144"/>
      <c r="I421" s="144"/>
      <c r="J421" s="144"/>
      <c r="K421" s="144"/>
      <c r="L421" s="139"/>
    </row>
    <row r="422" spans="1:12" s="127" customFormat="1" ht="12.75">
      <c r="A422" s="150"/>
      <c r="B422" s="151"/>
      <c r="C422" s="371"/>
      <c r="D422" s="151"/>
      <c r="E422" s="151"/>
      <c r="F422" s="151"/>
      <c r="G422" s="151"/>
      <c r="H422" s="151"/>
      <c r="I422" s="151"/>
      <c r="J422" s="151"/>
      <c r="K422" s="151"/>
      <c r="L422" s="139"/>
    </row>
    <row r="423" spans="1:12" s="127" customFormat="1" ht="25.5" customHeight="1">
      <c r="A423" s="143"/>
      <c r="B423" s="144"/>
      <c r="C423" s="145"/>
      <c r="D423" s="144" t="s">
        <v>678</v>
      </c>
      <c r="E423" s="144"/>
      <c r="F423" s="346" t="s">
        <v>679</v>
      </c>
      <c r="G423" s="144"/>
      <c r="H423" s="144"/>
      <c r="I423" s="144"/>
      <c r="J423" s="144"/>
      <c r="K423" s="144"/>
      <c r="L423" s="139"/>
    </row>
    <row r="424" spans="1:12" s="127" customFormat="1" ht="48" customHeight="1">
      <c r="A424" s="143"/>
      <c r="B424" s="144"/>
      <c r="C424" s="340" t="s">
        <v>680</v>
      </c>
      <c r="D424" s="342" t="s">
        <v>681</v>
      </c>
      <c r="E424" s="144"/>
      <c r="F424" s="346"/>
      <c r="G424" s="144"/>
      <c r="H424" s="144"/>
      <c r="I424" s="144"/>
      <c r="J424" s="144"/>
      <c r="K424" s="144"/>
      <c r="L424" s="139"/>
    </row>
    <row r="425" spans="1:12" s="127" customFormat="1" ht="12.75" customHeight="1">
      <c r="A425" s="343">
        <v>57</v>
      </c>
      <c r="B425" s="364">
        <v>50129375</v>
      </c>
      <c r="C425" s="340"/>
      <c r="D425" s="342"/>
      <c r="E425" s="149" t="s">
        <v>682</v>
      </c>
      <c r="F425" s="149" t="s">
        <v>683</v>
      </c>
      <c r="G425" s="341" t="s">
        <v>618</v>
      </c>
      <c r="H425" s="343">
        <v>1027.25</v>
      </c>
      <c r="I425" s="343">
        <v>997.33</v>
      </c>
      <c r="J425" s="343">
        <v>958.97</v>
      </c>
      <c r="K425" s="144"/>
      <c r="L425" s="139"/>
    </row>
    <row r="426" spans="1:12" s="127" customFormat="1" ht="33" customHeight="1">
      <c r="A426" s="343"/>
      <c r="B426" s="364"/>
      <c r="C426" s="340" t="s">
        <v>684</v>
      </c>
      <c r="D426" s="342" t="s">
        <v>685</v>
      </c>
      <c r="E426" s="341" t="s">
        <v>328</v>
      </c>
      <c r="F426" s="341">
        <v>12</v>
      </c>
      <c r="G426" s="341"/>
      <c r="H426" s="343"/>
      <c r="I426" s="343"/>
      <c r="J426" s="343"/>
      <c r="K426" s="144"/>
      <c r="L426" s="139"/>
    </row>
    <row r="427" spans="1:12" s="127" customFormat="1" ht="12.75">
      <c r="A427" s="143"/>
      <c r="B427" s="144"/>
      <c r="C427" s="340"/>
      <c r="D427" s="342"/>
      <c r="E427" s="341"/>
      <c r="F427" s="341"/>
      <c r="G427" s="144"/>
      <c r="H427" s="144"/>
      <c r="I427" s="144"/>
      <c r="J427" s="144"/>
      <c r="K427" s="144"/>
      <c r="L427" s="139"/>
    </row>
    <row r="428" spans="1:12" s="127" customFormat="1" ht="12.75" customHeight="1">
      <c r="A428" s="143"/>
      <c r="B428" s="144"/>
      <c r="C428" s="340"/>
      <c r="D428" s="342"/>
      <c r="E428" s="144"/>
      <c r="F428" s="341" t="s">
        <v>686</v>
      </c>
      <c r="G428" s="144"/>
      <c r="H428" s="144"/>
      <c r="I428" s="144"/>
      <c r="J428" s="144"/>
      <c r="K428" s="144"/>
      <c r="L428" s="139"/>
    </row>
    <row r="429" spans="1:12" s="127" customFormat="1" ht="15.75" customHeight="1">
      <c r="A429" s="143"/>
      <c r="B429" s="144"/>
      <c r="C429" s="145"/>
      <c r="D429" s="344" t="s">
        <v>687</v>
      </c>
      <c r="E429" s="144"/>
      <c r="F429" s="341"/>
      <c r="G429" s="144"/>
      <c r="H429" s="144"/>
      <c r="I429" s="144"/>
      <c r="J429" s="144"/>
      <c r="K429" s="144"/>
      <c r="L429" s="139"/>
    </row>
    <row r="430" spans="1:12" s="127" customFormat="1" ht="12.75">
      <c r="A430" s="150"/>
      <c r="B430" s="151"/>
      <c r="C430" s="152"/>
      <c r="D430" s="344"/>
      <c r="E430" s="151"/>
      <c r="F430" s="151"/>
      <c r="G430" s="151"/>
      <c r="H430" s="151"/>
      <c r="I430" s="151"/>
      <c r="J430" s="151"/>
      <c r="K430" s="151"/>
      <c r="L430" s="139"/>
    </row>
    <row r="431" spans="1:12" s="127" customFormat="1" ht="25.5">
      <c r="A431" s="143"/>
      <c r="B431" s="144"/>
      <c r="C431" s="145"/>
      <c r="D431" s="144" t="s">
        <v>688</v>
      </c>
      <c r="E431" s="144"/>
      <c r="F431" s="144"/>
      <c r="G431" s="144"/>
      <c r="H431" s="144"/>
      <c r="I431" s="144"/>
      <c r="J431" s="144"/>
      <c r="K431" s="144"/>
      <c r="L431" s="139"/>
    </row>
    <row r="432" spans="1:12" s="127" customFormat="1" ht="25.5" customHeight="1">
      <c r="A432" s="143"/>
      <c r="B432" s="144"/>
      <c r="C432" s="145"/>
      <c r="D432" s="144" t="s">
        <v>689</v>
      </c>
      <c r="E432" s="341" t="s">
        <v>690</v>
      </c>
      <c r="F432" s="149" t="s">
        <v>679</v>
      </c>
      <c r="G432" s="144"/>
      <c r="H432" s="144"/>
      <c r="I432" s="144"/>
      <c r="J432" s="144"/>
      <c r="K432" s="144"/>
      <c r="L432" s="139"/>
    </row>
    <row r="433" spans="1:12" s="127" customFormat="1" ht="48" customHeight="1">
      <c r="A433" s="343">
        <v>58</v>
      </c>
      <c r="B433" s="364">
        <v>50129371</v>
      </c>
      <c r="C433" s="340" t="s">
        <v>691</v>
      </c>
      <c r="D433" s="342" t="s">
        <v>692</v>
      </c>
      <c r="E433" s="341"/>
      <c r="F433" s="149" t="s">
        <v>683</v>
      </c>
      <c r="G433" s="341" t="s">
        <v>618</v>
      </c>
      <c r="H433" s="343">
        <v>1399.11</v>
      </c>
      <c r="I433" s="343">
        <v>1358.36</v>
      </c>
      <c r="J433" s="343">
        <v>1306.12</v>
      </c>
      <c r="K433" s="144"/>
      <c r="L433" s="139"/>
    </row>
    <row r="434" spans="1:12" s="127" customFormat="1" ht="12.75" customHeight="1">
      <c r="A434" s="343"/>
      <c r="B434" s="364"/>
      <c r="C434" s="340"/>
      <c r="D434" s="342"/>
      <c r="E434" s="341" t="s">
        <v>328</v>
      </c>
      <c r="F434" s="341">
        <v>12</v>
      </c>
      <c r="G434" s="341"/>
      <c r="H434" s="343"/>
      <c r="I434" s="343"/>
      <c r="J434" s="343"/>
      <c r="K434" s="144"/>
      <c r="L434" s="139"/>
    </row>
    <row r="435" spans="1:12" s="127" customFormat="1" ht="69" customHeight="1">
      <c r="A435" s="143"/>
      <c r="B435" s="144"/>
      <c r="C435" s="145"/>
      <c r="D435" s="342" t="s">
        <v>693</v>
      </c>
      <c r="E435" s="341"/>
      <c r="F435" s="341"/>
      <c r="G435" s="144"/>
      <c r="H435" s="144"/>
      <c r="I435" s="144"/>
      <c r="J435" s="144"/>
      <c r="K435" s="144"/>
      <c r="L435" s="139"/>
    </row>
    <row r="436" spans="1:12" s="127" customFormat="1" ht="25.5">
      <c r="A436" s="143"/>
      <c r="B436" s="144"/>
      <c r="C436" s="145"/>
      <c r="D436" s="342"/>
      <c r="E436" s="144"/>
      <c r="F436" s="149" t="s">
        <v>686</v>
      </c>
      <c r="G436" s="144"/>
      <c r="H436" s="144"/>
      <c r="I436" s="144"/>
      <c r="J436" s="144"/>
      <c r="K436" s="144"/>
      <c r="L436" s="139"/>
    </row>
    <row r="437" spans="1:12" s="127" customFormat="1" ht="12.75">
      <c r="A437" s="150"/>
      <c r="B437" s="151"/>
      <c r="C437" s="152"/>
      <c r="D437" s="151" t="s">
        <v>694</v>
      </c>
      <c r="E437" s="151"/>
      <c r="F437" s="151"/>
      <c r="G437" s="151"/>
      <c r="H437" s="151"/>
      <c r="I437" s="151"/>
      <c r="J437" s="151"/>
      <c r="K437" s="151"/>
      <c r="L437" s="139"/>
    </row>
    <row r="438" spans="1:12" s="127" customFormat="1" ht="13.5" customHeight="1">
      <c r="A438" s="400" t="s">
        <v>695</v>
      </c>
      <c r="B438" s="400"/>
      <c r="C438" s="400"/>
      <c r="D438" s="168"/>
      <c r="E438" s="168"/>
      <c r="F438" s="168"/>
      <c r="G438" s="168"/>
      <c r="H438" s="168"/>
      <c r="I438" s="168"/>
      <c r="J438" s="168"/>
      <c r="K438" s="168"/>
      <c r="L438" s="139"/>
    </row>
    <row r="439" spans="1:12" s="127" customFormat="1" ht="25.5" customHeight="1">
      <c r="A439" s="369">
        <v>59</v>
      </c>
      <c r="B439" s="367">
        <v>45169535</v>
      </c>
      <c r="C439" s="345" t="s">
        <v>696</v>
      </c>
      <c r="D439" s="144" t="s">
        <v>697</v>
      </c>
      <c r="E439" s="149" t="s">
        <v>257</v>
      </c>
      <c r="F439" s="346" t="s">
        <v>698</v>
      </c>
      <c r="G439" s="346" t="s">
        <v>22</v>
      </c>
      <c r="H439" s="139"/>
      <c r="I439" s="383">
        <v>105.42</v>
      </c>
      <c r="J439" s="144"/>
      <c r="K439" s="369" t="s">
        <v>699</v>
      </c>
      <c r="L439" s="139"/>
    </row>
    <row r="440" spans="1:12" s="127" customFormat="1" ht="15.75" customHeight="1">
      <c r="A440" s="369"/>
      <c r="B440" s="367"/>
      <c r="C440" s="345"/>
      <c r="D440" s="344" t="s">
        <v>700</v>
      </c>
      <c r="E440" s="366" t="s">
        <v>701</v>
      </c>
      <c r="F440" s="346"/>
      <c r="G440" s="346"/>
      <c r="H440" s="139"/>
      <c r="I440" s="383"/>
      <c r="J440" s="144"/>
      <c r="K440" s="369"/>
      <c r="L440" s="139"/>
    </row>
    <row r="441" spans="1:12" s="127" customFormat="1" ht="12.75">
      <c r="A441" s="150"/>
      <c r="B441" s="151"/>
      <c r="C441" s="152"/>
      <c r="D441" s="344"/>
      <c r="E441" s="366"/>
      <c r="F441" s="151"/>
      <c r="G441" s="151"/>
      <c r="H441" s="163"/>
      <c r="I441" s="163"/>
      <c r="J441" s="151"/>
      <c r="K441" s="151"/>
      <c r="L441" s="139"/>
    </row>
    <row r="442" spans="1:12" s="127" customFormat="1" ht="69" customHeight="1">
      <c r="A442" s="143"/>
      <c r="B442" s="144"/>
      <c r="C442" s="145"/>
      <c r="D442" s="368" t="s">
        <v>702</v>
      </c>
      <c r="E442" s="144"/>
      <c r="F442" s="149" t="s">
        <v>703</v>
      </c>
      <c r="G442" s="144"/>
      <c r="H442" s="139"/>
      <c r="I442" s="383">
        <v>3144.55</v>
      </c>
      <c r="J442" s="144"/>
      <c r="K442" s="144"/>
      <c r="L442" s="139"/>
    </row>
    <row r="443" spans="1:12" s="127" customFormat="1" ht="18.75" customHeight="1">
      <c r="A443" s="343">
        <v>60</v>
      </c>
      <c r="B443" s="343">
        <v>45111598</v>
      </c>
      <c r="C443" s="340" t="s">
        <v>704</v>
      </c>
      <c r="D443" s="368"/>
      <c r="E443" s="144"/>
      <c r="F443" s="341" t="s">
        <v>705</v>
      </c>
      <c r="G443" s="341" t="s">
        <v>22</v>
      </c>
      <c r="H443" s="139"/>
      <c r="I443" s="383"/>
      <c r="J443" s="144"/>
      <c r="K443" s="343" t="s">
        <v>699</v>
      </c>
      <c r="L443" s="139"/>
    </row>
    <row r="444" spans="1:12" s="127" customFormat="1" ht="12.75" customHeight="1">
      <c r="A444" s="343"/>
      <c r="B444" s="343"/>
      <c r="C444" s="340"/>
      <c r="D444" s="344" t="s">
        <v>682</v>
      </c>
      <c r="E444" s="144"/>
      <c r="F444" s="341"/>
      <c r="G444" s="341"/>
      <c r="H444" s="139"/>
      <c r="I444" s="383"/>
      <c r="J444" s="144"/>
      <c r="K444" s="343"/>
      <c r="L444" s="139"/>
    </row>
    <row r="445" spans="1:12" s="127" customFormat="1" ht="12.75">
      <c r="A445" s="150"/>
      <c r="B445" s="151"/>
      <c r="C445" s="152"/>
      <c r="D445" s="344"/>
      <c r="E445" s="151"/>
      <c r="F445" s="154" t="s">
        <v>263</v>
      </c>
      <c r="G445" s="151"/>
      <c r="H445" s="163"/>
      <c r="I445" s="163"/>
      <c r="J445" s="151"/>
      <c r="K445" s="151"/>
      <c r="L445" s="139"/>
    </row>
    <row r="446" spans="1:12" s="127" customFormat="1" ht="69" customHeight="1">
      <c r="A446" s="143"/>
      <c r="B446" s="144"/>
      <c r="C446" s="345" t="s">
        <v>706</v>
      </c>
      <c r="D446" s="368" t="s">
        <v>707</v>
      </c>
      <c r="E446" s="144"/>
      <c r="F446" s="149" t="s">
        <v>703</v>
      </c>
      <c r="G446" s="144"/>
      <c r="H446" s="139"/>
      <c r="I446" s="383">
        <v>3251.01</v>
      </c>
      <c r="J446" s="144"/>
      <c r="K446" s="144"/>
      <c r="L446" s="139"/>
    </row>
    <row r="447" spans="1:12" s="127" customFormat="1" ht="12.75">
      <c r="A447" s="146">
        <v>61</v>
      </c>
      <c r="B447" s="147">
        <v>45111676</v>
      </c>
      <c r="C447" s="345"/>
      <c r="D447" s="368"/>
      <c r="E447" s="144"/>
      <c r="F447" s="149" t="s">
        <v>705</v>
      </c>
      <c r="G447" s="149" t="s">
        <v>22</v>
      </c>
      <c r="H447" s="139"/>
      <c r="I447" s="383"/>
      <c r="J447" s="144"/>
      <c r="K447" s="147" t="s">
        <v>699</v>
      </c>
      <c r="L447" s="139"/>
    </row>
    <row r="448" spans="1:12" s="127" customFormat="1" ht="12.75">
      <c r="A448" s="150"/>
      <c r="B448" s="151"/>
      <c r="C448" s="189" t="s">
        <v>708</v>
      </c>
      <c r="D448" s="151" t="s">
        <v>690</v>
      </c>
      <c r="E448" s="151"/>
      <c r="F448" s="154" t="s">
        <v>263</v>
      </c>
      <c r="G448" s="151"/>
      <c r="H448" s="163"/>
      <c r="I448" s="163"/>
      <c r="J448" s="151"/>
      <c r="K448" s="151"/>
      <c r="L448" s="139"/>
    </row>
  </sheetData>
  <sheetProtection selectLockedCells="1" selectUnlockedCells="1"/>
  <mergeCells count="835">
    <mergeCell ref="C446:C447"/>
    <mergeCell ref="D446:D447"/>
    <mergeCell ref="I446:I447"/>
    <mergeCell ref="A443:A444"/>
    <mergeCell ref="B443:B444"/>
    <mergeCell ref="C443:C444"/>
    <mergeCell ref="F443:F444"/>
    <mergeCell ref="G443:G444"/>
    <mergeCell ref="K443:K444"/>
    <mergeCell ref="D444:D445"/>
    <mergeCell ref="I439:I440"/>
    <mergeCell ref="K439:K440"/>
    <mergeCell ref="D440:D441"/>
    <mergeCell ref="E440:E441"/>
    <mergeCell ref="D442:D443"/>
    <mergeCell ref="I442:I444"/>
    <mergeCell ref="A438:C438"/>
    <mergeCell ref="A439:A440"/>
    <mergeCell ref="B439:B440"/>
    <mergeCell ref="C439:C440"/>
    <mergeCell ref="F439:F440"/>
    <mergeCell ref="G439:G440"/>
    <mergeCell ref="I433:I434"/>
    <mergeCell ref="J433:J434"/>
    <mergeCell ref="E434:E435"/>
    <mergeCell ref="F434:F435"/>
    <mergeCell ref="D435:D436"/>
    <mergeCell ref="E432:E433"/>
    <mergeCell ref="A433:A434"/>
    <mergeCell ref="B433:B434"/>
    <mergeCell ref="C433:C434"/>
    <mergeCell ref="D433:D434"/>
    <mergeCell ref="G433:G434"/>
    <mergeCell ref="H425:H426"/>
    <mergeCell ref="H433:H434"/>
    <mergeCell ref="I425:I426"/>
    <mergeCell ref="J425:J426"/>
    <mergeCell ref="C426:C428"/>
    <mergeCell ref="D426:D428"/>
    <mergeCell ref="E426:E427"/>
    <mergeCell ref="F426:F427"/>
    <mergeCell ref="F428:F429"/>
    <mergeCell ref="D429:D430"/>
    <mergeCell ref="F423:F424"/>
    <mergeCell ref="C424:C425"/>
    <mergeCell ref="D424:D425"/>
    <mergeCell ref="A425:A426"/>
    <mergeCell ref="B425:B426"/>
    <mergeCell ref="G425:G426"/>
    <mergeCell ref="H418:H419"/>
    <mergeCell ref="I418:I419"/>
    <mergeCell ref="J418:J419"/>
    <mergeCell ref="F419:F420"/>
    <mergeCell ref="E420:E421"/>
    <mergeCell ref="C421:C422"/>
    <mergeCell ref="E416:E417"/>
    <mergeCell ref="F416:F418"/>
    <mergeCell ref="B418:B419"/>
    <mergeCell ref="C418:C419"/>
    <mergeCell ref="E418:E419"/>
    <mergeCell ref="G418:G419"/>
    <mergeCell ref="B412:B413"/>
    <mergeCell ref="C412:C413"/>
    <mergeCell ref="G412:G413"/>
    <mergeCell ref="H412:H413"/>
    <mergeCell ref="I412:I413"/>
    <mergeCell ref="J412:J413"/>
    <mergeCell ref="E413:E414"/>
    <mergeCell ref="F413:F414"/>
    <mergeCell ref="I407:I408"/>
    <mergeCell ref="J407:J408"/>
    <mergeCell ref="K407:K408"/>
    <mergeCell ref="E408:E409"/>
    <mergeCell ref="F408:F409"/>
    <mergeCell ref="E411:E412"/>
    <mergeCell ref="F411:F412"/>
    <mergeCell ref="J402:J403"/>
    <mergeCell ref="E403:E404"/>
    <mergeCell ref="F403:F404"/>
    <mergeCell ref="E406:E407"/>
    <mergeCell ref="F406:F407"/>
    <mergeCell ref="A407:A408"/>
    <mergeCell ref="B407:B408"/>
    <mergeCell ref="C407:C408"/>
    <mergeCell ref="G407:G408"/>
    <mergeCell ref="H407:H408"/>
    <mergeCell ref="F400:F402"/>
    <mergeCell ref="B402:B403"/>
    <mergeCell ref="C402:C403"/>
    <mergeCell ref="G402:G403"/>
    <mergeCell ref="H402:H403"/>
    <mergeCell ref="I402:I403"/>
    <mergeCell ref="D393:D394"/>
    <mergeCell ref="E395:E396"/>
    <mergeCell ref="D396:D397"/>
    <mergeCell ref="C398:C399"/>
    <mergeCell ref="D399:D400"/>
    <mergeCell ref="C400:C401"/>
    <mergeCell ref="E400:E402"/>
    <mergeCell ref="I391:I392"/>
    <mergeCell ref="J391:J392"/>
    <mergeCell ref="K391:K392"/>
    <mergeCell ref="E392:E393"/>
    <mergeCell ref="F392:F393"/>
    <mergeCell ref="E390:E391"/>
    <mergeCell ref="F390:F391"/>
    <mergeCell ref="A391:A392"/>
    <mergeCell ref="B391:B392"/>
    <mergeCell ref="C391:C392"/>
    <mergeCell ref="D391:D392"/>
    <mergeCell ref="G386:G387"/>
    <mergeCell ref="H386:H387"/>
    <mergeCell ref="G391:G392"/>
    <mergeCell ref="H391:H392"/>
    <mergeCell ref="I386:I387"/>
    <mergeCell ref="J386:J387"/>
    <mergeCell ref="K386:K387"/>
    <mergeCell ref="D387:D388"/>
    <mergeCell ref="E387:E388"/>
    <mergeCell ref="F387:F388"/>
    <mergeCell ref="A383:D383"/>
    <mergeCell ref="C384:C385"/>
    <mergeCell ref="D385:D386"/>
    <mergeCell ref="E385:E386"/>
    <mergeCell ref="F385:F386"/>
    <mergeCell ref="A386:A387"/>
    <mergeCell ref="B386:B387"/>
    <mergeCell ref="C386:C387"/>
    <mergeCell ref="K378:K379"/>
    <mergeCell ref="D379:D381"/>
    <mergeCell ref="E379:E380"/>
    <mergeCell ref="F379:F380"/>
    <mergeCell ref="C380:C381"/>
    <mergeCell ref="F381:F382"/>
    <mergeCell ref="C375:C376"/>
    <mergeCell ref="D375:D376"/>
    <mergeCell ref="I376:I378"/>
    <mergeCell ref="K376:K377"/>
    <mergeCell ref="A377:A378"/>
    <mergeCell ref="B377:B378"/>
    <mergeCell ref="D377:D378"/>
    <mergeCell ref="E377:E378"/>
    <mergeCell ref="F377:F378"/>
    <mergeCell ref="G377:G378"/>
    <mergeCell ref="D369:D370"/>
    <mergeCell ref="B371:B372"/>
    <mergeCell ref="C371:C372"/>
    <mergeCell ref="E371:E372"/>
    <mergeCell ref="G371:G372"/>
    <mergeCell ref="I371:I372"/>
    <mergeCell ref="D372:D373"/>
    <mergeCell ref="F372:F373"/>
    <mergeCell ref="H365:H366"/>
    <mergeCell ref="I365:I366"/>
    <mergeCell ref="J365:J366"/>
    <mergeCell ref="K365:K366"/>
    <mergeCell ref="A366:A367"/>
    <mergeCell ref="F366:F367"/>
    <mergeCell ref="G366:G367"/>
    <mergeCell ref="H367:H368"/>
    <mergeCell ref="I367:I368"/>
    <mergeCell ref="J367:J368"/>
    <mergeCell ref="F364:F365"/>
    <mergeCell ref="G364:G365"/>
    <mergeCell ref="B365:B366"/>
    <mergeCell ref="C365:C366"/>
    <mergeCell ref="D365:D366"/>
    <mergeCell ref="E365:E366"/>
    <mergeCell ref="C359:C360"/>
    <mergeCell ref="D359:D360"/>
    <mergeCell ref="E359:E360"/>
    <mergeCell ref="A360:A361"/>
    <mergeCell ref="B360:B361"/>
    <mergeCell ref="A364:A365"/>
    <mergeCell ref="I345:I346"/>
    <mergeCell ref="B348:D348"/>
    <mergeCell ref="A352:A353"/>
    <mergeCell ref="B352:B353"/>
    <mergeCell ref="C353:C354"/>
    <mergeCell ref="D353:D354"/>
    <mergeCell ref="L340:L341"/>
    <mergeCell ref="M340:M341"/>
    <mergeCell ref="I341:I342"/>
    <mergeCell ref="C344:C345"/>
    <mergeCell ref="J344:J345"/>
    <mergeCell ref="K344:K345"/>
    <mergeCell ref="L344:L345"/>
    <mergeCell ref="M344:M345"/>
    <mergeCell ref="D345:D347"/>
    <mergeCell ref="H345:H346"/>
    <mergeCell ref="B336:B338"/>
    <mergeCell ref="E336:G338"/>
    <mergeCell ref="N336:N338"/>
    <mergeCell ref="E339:G339"/>
    <mergeCell ref="I339:I340"/>
    <mergeCell ref="C340:C341"/>
    <mergeCell ref="D340:D341"/>
    <mergeCell ref="H340:H341"/>
    <mergeCell ref="J340:J341"/>
    <mergeCell ref="K340:K341"/>
    <mergeCell ref="M332:M333"/>
    <mergeCell ref="C334:C335"/>
    <mergeCell ref="E334:G335"/>
    <mergeCell ref="H334:H335"/>
    <mergeCell ref="J334:J335"/>
    <mergeCell ref="K334:K335"/>
    <mergeCell ref="L334:L335"/>
    <mergeCell ref="M334:M335"/>
    <mergeCell ref="D335:D337"/>
    <mergeCell ref="I335:I336"/>
    <mergeCell ref="C332:C333"/>
    <mergeCell ref="D332:D333"/>
    <mergeCell ref="H332:H333"/>
    <mergeCell ref="J332:J333"/>
    <mergeCell ref="K332:K333"/>
    <mergeCell ref="L332:L333"/>
    <mergeCell ref="I328:I329"/>
    <mergeCell ref="J328:J329"/>
    <mergeCell ref="K328:K329"/>
    <mergeCell ref="L328:L329"/>
    <mergeCell ref="M328:M329"/>
    <mergeCell ref="D329:D331"/>
    <mergeCell ref="H329:H330"/>
    <mergeCell ref="L325:L326"/>
    <mergeCell ref="M325:M326"/>
    <mergeCell ref="E326:G327"/>
    <mergeCell ref="H326:H327"/>
    <mergeCell ref="I326:I327"/>
    <mergeCell ref="N326:N327"/>
    <mergeCell ref="M320:M322"/>
    <mergeCell ref="D322:D324"/>
    <mergeCell ref="H322:H323"/>
    <mergeCell ref="I322:I323"/>
    <mergeCell ref="B325:B326"/>
    <mergeCell ref="C325:C326"/>
    <mergeCell ref="D325:D326"/>
    <mergeCell ref="E325:G325"/>
    <mergeCell ref="J325:J326"/>
    <mergeCell ref="K325:K326"/>
    <mergeCell ref="N319:N320"/>
    <mergeCell ref="B320:B322"/>
    <mergeCell ref="C320:C322"/>
    <mergeCell ref="D320:D321"/>
    <mergeCell ref="E320:G321"/>
    <mergeCell ref="H320:H321"/>
    <mergeCell ref="I320:I321"/>
    <mergeCell ref="J320:J322"/>
    <mergeCell ref="K320:K322"/>
    <mergeCell ref="L320:L322"/>
    <mergeCell ref="B316:B317"/>
    <mergeCell ref="C316:C317"/>
    <mergeCell ref="J316:J317"/>
    <mergeCell ref="K316:K317"/>
    <mergeCell ref="L316:L317"/>
    <mergeCell ref="M316:M317"/>
    <mergeCell ref="D317:D319"/>
    <mergeCell ref="E317:G319"/>
    <mergeCell ref="H317:H318"/>
    <mergeCell ref="I317:I318"/>
    <mergeCell ref="N311:N312"/>
    <mergeCell ref="E312:G313"/>
    <mergeCell ref="L313:L315"/>
    <mergeCell ref="M313:M315"/>
    <mergeCell ref="C313:C315"/>
    <mergeCell ref="D313:D315"/>
    <mergeCell ref="H313:H315"/>
    <mergeCell ref="I313:I314"/>
    <mergeCell ref="J313:J315"/>
    <mergeCell ref="K313:K315"/>
    <mergeCell ref="B310:B311"/>
    <mergeCell ref="C310:C312"/>
    <mergeCell ref="D310:D312"/>
    <mergeCell ref="E310:G311"/>
    <mergeCell ref="H310:H311"/>
    <mergeCell ref="I310:I311"/>
    <mergeCell ref="L306:L307"/>
    <mergeCell ref="M306:M307"/>
    <mergeCell ref="D307:D309"/>
    <mergeCell ref="E307:G309"/>
    <mergeCell ref="H307:H308"/>
    <mergeCell ref="N309:N310"/>
    <mergeCell ref="K310:K312"/>
    <mergeCell ref="L310:L312"/>
    <mergeCell ref="M310:M312"/>
    <mergeCell ref="J311:J312"/>
    <mergeCell ref="E304:G305"/>
    <mergeCell ref="I304:I305"/>
    <mergeCell ref="J304:J305"/>
    <mergeCell ref="I306:I307"/>
    <mergeCell ref="J306:J307"/>
    <mergeCell ref="K306:K307"/>
    <mergeCell ref="K300:K302"/>
    <mergeCell ref="L300:L302"/>
    <mergeCell ref="M300:M302"/>
    <mergeCell ref="B303:B304"/>
    <mergeCell ref="C303:C304"/>
    <mergeCell ref="E303:G303"/>
    <mergeCell ref="H303:H304"/>
    <mergeCell ref="K303:K304"/>
    <mergeCell ref="L303:L304"/>
    <mergeCell ref="M303:M304"/>
    <mergeCell ref="I297:I298"/>
    <mergeCell ref="J297:J299"/>
    <mergeCell ref="B300:B302"/>
    <mergeCell ref="C300:C302"/>
    <mergeCell ref="D300:D302"/>
    <mergeCell ref="E300:G300"/>
    <mergeCell ref="H300:H302"/>
    <mergeCell ref="I300:I301"/>
    <mergeCell ref="J300:J302"/>
    <mergeCell ref="B298:B299"/>
    <mergeCell ref="E298:G299"/>
    <mergeCell ref="E296:G297"/>
    <mergeCell ref="C297:C299"/>
    <mergeCell ref="D297:D299"/>
    <mergeCell ref="H297:H299"/>
    <mergeCell ref="L292:L293"/>
    <mergeCell ref="M292:M293"/>
    <mergeCell ref="K297:K299"/>
    <mergeCell ref="L297:L299"/>
    <mergeCell ref="M297:M299"/>
    <mergeCell ref="N297:N298"/>
    <mergeCell ref="E293:G294"/>
    <mergeCell ref="N293:N294"/>
    <mergeCell ref="B292:B293"/>
    <mergeCell ref="C292:C293"/>
    <mergeCell ref="D292:D293"/>
    <mergeCell ref="E292:G292"/>
    <mergeCell ref="H292:H293"/>
    <mergeCell ref="I292:I293"/>
    <mergeCell ref="J292:J293"/>
    <mergeCell ref="K292:K293"/>
    <mergeCell ref="L287:L288"/>
    <mergeCell ref="M287:M288"/>
    <mergeCell ref="D288:D290"/>
    <mergeCell ref="E288:G288"/>
    <mergeCell ref="I288:I289"/>
    <mergeCell ref="E289:G290"/>
    <mergeCell ref="E284:G284"/>
    <mergeCell ref="C287:C288"/>
    <mergeCell ref="E287:G287"/>
    <mergeCell ref="H287:H288"/>
    <mergeCell ref="J287:J288"/>
    <mergeCell ref="K287:K288"/>
    <mergeCell ref="J279:J280"/>
    <mergeCell ref="K279:K280"/>
    <mergeCell ref="L279:L280"/>
    <mergeCell ref="M279:M280"/>
    <mergeCell ref="N279:N280"/>
    <mergeCell ref="D280:D281"/>
    <mergeCell ref="I280:I281"/>
    <mergeCell ref="E281:G282"/>
    <mergeCell ref="E276:G277"/>
    <mergeCell ref="D278:D279"/>
    <mergeCell ref="E278:G278"/>
    <mergeCell ref="I278:I279"/>
    <mergeCell ref="B279:B280"/>
    <mergeCell ref="C279:C280"/>
    <mergeCell ref="E279:G280"/>
    <mergeCell ref="H279:H280"/>
    <mergeCell ref="J274:J275"/>
    <mergeCell ref="K274:K275"/>
    <mergeCell ref="L274:L275"/>
    <mergeCell ref="M274:M275"/>
    <mergeCell ref="N274:N275"/>
    <mergeCell ref="I275:I276"/>
    <mergeCell ref="G271:G272"/>
    <mergeCell ref="E273:G273"/>
    <mergeCell ref="I273:I274"/>
    <mergeCell ref="B274:B275"/>
    <mergeCell ref="C274:C275"/>
    <mergeCell ref="D274:D275"/>
    <mergeCell ref="E274:G275"/>
    <mergeCell ref="H274:H275"/>
    <mergeCell ref="J269:J270"/>
    <mergeCell ref="K269:K270"/>
    <mergeCell ref="L269:L270"/>
    <mergeCell ref="M269:M270"/>
    <mergeCell ref="N269:N270"/>
    <mergeCell ref="I270:I271"/>
    <mergeCell ref="E266:G267"/>
    <mergeCell ref="E268:G268"/>
    <mergeCell ref="I268:I269"/>
    <mergeCell ref="B269:B270"/>
    <mergeCell ref="C269:C270"/>
    <mergeCell ref="D269:D270"/>
    <mergeCell ref="E269:H270"/>
    <mergeCell ref="J264:J265"/>
    <mergeCell ref="K264:K265"/>
    <mergeCell ref="L264:L265"/>
    <mergeCell ref="M264:M265"/>
    <mergeCell ref="H265:H266"/>
    <mergeCell ref="I265:I266"/>
    <mergeCell ref="E263:G263"/>
    <mergeCell ref="H263:H264"/>
    <mergeCell ref="I263:I264"/>
    <mergeCell ref="B264:B265"/>
    <mergeCell ref="C264:C265"/>
    <mergeCell ref="D264:D265"/>
    <mergeCell ref="E264:G265"/>
    <mergeCell ref="J257:J258"/>
    <mergeCell ref="K257:K258"/>
    <mergeCell ref="A258:A259"/>
    <mergeCell ref="F258:F259"/>
    <mergeCell ref="G258:G259"/>
    <mergeCell ref="H259:H260"/>
    <mergeCell ref="I259:I260"/>
    <mergeCell ref="J259:J260"/>
    <mergeCell ref="A256:A257"/>
    <mergeCell ref="F256:F257"/>
    <mergeCell ref="G256:G257"/>
    <mergeCell ref="H256:I256"/>
    <mergeCell ref="B257:B258"/>
    <mergeCell ref="C257:C258"/>
    <mergeCell ref="D257:D258"/>
    <mergeCell ref="E257:E258"/>
    <mergeCell ref="H257:H258"/>
    <mergeCell ref="I257:I258"/>
    <mergeCell ref="H246:H247"/>
    <mergeCell ref="I246:I247"/>
    <mergeCell ref="J246:J247"/>
    <mergeCell ref="K246:K247"/>
    <mergeCell ref="L246:L247"/>
    <mergeCell ref="D247:D249"/>
    <mergeCell ref="F247:F248"/>
    <mergeCell ref="G247:G248"/>
    <mergeCell ref="E248:E249"/>
    <mergeCell ref="D245:D246"/>
    <mergeCell ref="F245:F246"/>
    <mergeCell ref="G245:G246"/>
    <mergeCell ref="B246:B247"/>
    <mergeCell ref="C246:C247"/>
    <mergeCell ref="E246:E247"/>
    <mergeCell ref="K237:K238"/>
    <mergeCell ref="B237:B238"/>
    <mergeCell ref="C237:C238"/>
    <mergeCell ref="H237:H238"/>
    <mergeCell ref="I237:I238"/>
    <mergeCell ref="L237:L238"/>
    <mergeCell ref="D238:D239"/>
    <mergeCell ref="E238:E239"/>
    <mergeCell ref="F238:F239"/>
    <mergeCell ref="G238:G239"/>
    <mergeCell ref="L230:L231"/>
    <mergeCell ref="D231:D232"/>
    <mergeCell ref="E231:E232"/>
    <mergeCell ref="F231:F232"/>
    <mergeCell ref="G231:G232"/>
    <mergeCell ref="J237:J238"/>
    <mergeCell ref="B230:B231"/>
    <mergeCell ref="C230:C231"/>
    <mergeCell ref="H230:H231"/>
    <mergeCell ref="I230:I231"/>
    <mergeCell ref="J230:J231"/>
    <mergeCell ref="K230:K231"/>
    <mergeCell ref="B220:B221"/>
    <mergeCell ref="C220:C221"/>
    <mergeCell ref="E220:E221"/>
    <mergeCell ref="H220:H221"/>
    <mergeCell ref="I220:I221"/>
    <mergeCell ref="J220:J221"/>
    <mergeCell ref="D221:D222"/>
    <mergeCell ref="F221:F222"/>
    <mergeCell ref="G221:G222"/>
    <mergeCell ref="E222:E223"/>
    <mergeCell ref="L211:L212"/>
    <mergeCell ref="D212:D213"/>
    <mergeCell ref="E212:E213"/>
    <mergeCell ref="F212:F213"/>
    <mergeCell ref="G212:G213"/>
    <mergeCell ref="D219:D220"/>
    <mergeCell ref="F219:F220"/>
    <mergeCell ref="G219:G220"/>
    <mergeCell ref="K220:K221"/>
    <mergeCell ref="L220:L221"/>
    <mergeCell ref="B211:B212"/>
    <mergeCell ref="C211:C212"/>
    <mergeCell ref="H211:H212"/>
    <mergeCell ref="I211:I212"/>
    <mergeCell ref="J211:J212"/>
    <mergeCell ref="K211:K212"/>
    <mergeCell ref="H203:H204"/>
    <mergeCell ref="I203:I204"/>
    <mergeCell ref="J203:J204"/>
    <mergeCell ref="K203:K204"/>
    <mergeCell ref="L203:L204"/>
    <mergeCell ref="D204:D205"/>
    <mergeCell ref="F204:F205"/>
    <mergeCell ref="G204:G205"/>
    <mergeCell ref="E205:E206"/>
    <mergeCell ref="E199:E200"/>
    <mergeCell ref="D202:D203"/>
    <mergeCell ref="F202:F203"/>
    <mergeCell ref="G202:G203"/>
    <mergeCell ref="B203:B204"/>
    <mergeCell ref="C203:C204"/>
    <mergeCell ref="E203:E204"/>
    <mergeCell ref="H197:H198"/>
    <mergeCell ref="I197:I198"/>
    <mergeCell ref="J197:J198"/>
    <mergeCell ref="K197:K198"/>
    <mergeCell ref="L197:L198"/>
    <mergeCell ref="F198:F199"/>
    <mergeCell ref="G198:G199"/>
    <mergeCell ref="B195:E195"/>
    <mergeCell ref="F196:F197"/>
    <mergeCell ref="G196:G197"/>
    <mergeCell ref="B197:B198"/>
    <mergeCell ref="C197:C198"/>
    <mergeCell ref="D197:D198"/>
    <mergeCell ref="E197:E198"/>
    <mergeCell ref="B191:B192"/>
    <mergeCell ref="H191:H192"/>
    <mergeCell ref="L191:L192"/>
    <mergeCell ref="C192:C194"/>
    <mergeCell ref="E192:E193"/>
    <mergeCell ref="F192:F193"/>
    <mergeCell ref="G192:G193"/>
    <mergeCell ref="J192:J194"/>
    <mergeCell ref="C189:C190"/>
    <mergeCell ref="E189:E191"/>
    <mergeCell ref="J189:J190"/>
    <mergeCell ref="D190:D192"/>
    <mergeCell ref="F190:F191"/>
    <mergeCell ref="G190:G191"/>
    <mergeCell ref="B185:B186"/>
    <mergeCell ref="H185:H186"/>
    <mergeCell ref="L185:L186"/>
    <mergeCell ref="C186:C188"/>
    <mergeCell ref="E186:E187"/>
    <mergeCell ref="F186:F187"/>
    <mergeCell ref="G186:G187"/>
    <mergeCell ref="J186:J188"/>
    <mergeCell ref="C183:C184"/>
    <mergeCell ref="E183:E185"/>
    <mergeCell ref="J183:J184"/>
    <mergeCell ref="D184:D186"/>
    <mergeCell ref="F184:F185"/>
    <mergeCell ref="G184:G185"/>
    <mergeCell ref="K178:K179"/>
    <mergeCell ref="L178:L179"/>
    <mergeCell ref="D179:D181"/>
    <mergeCell ref="E179:E181"/>
    <mergeCell ref="G179:G180"/>
    <mergeCell ref="B182:D182"/>
    <mergeCell ref="B178:B179"/>
    <mergeCell ref="C178:C179"/>
    <mergeCell ref="F178:F179"/>
    <mergeCell ref="H178:H179"/>
    <mergeCell ref="I178:I179"/>
    <mergeCell ref="J178:J179"/>
    <mergeCell ref="J172:J173"/>
    <mergeCell ref="K172:K173"/>
    <mergeCell ref="A173:A174"/>
    <mergeCell ref="F173:F174"/>
    <mergeCell ref="G173:G174"/>
    <mergeCell ref="H174:H175"/>
    <mergeCell ref="I174:I175"/>
    <mergeCell ref="J174:J175"/>
    <mergeCell ref="A171:A172"/>
    <mergeCell ref="F171:F172"/>
    <mergeCell ref="G171:G172"/>
    <mergeCell ref="H171:I171"/>
    <mergeCell ref="B172:B173"/>
    <mergeCell ref="C172:C173"/>
    <mergeCell ref="D172:D173"/>
    <mergeCell ref="E172:E173"/>
    <mergeCell ref="H172:H173"/>
    <mergeCell ref="I172:I173"/>
    <mergeCell ref="K165:K166"/>
    <mergeCell ref="L165:L166"/>
    <mergeCell ref="D166:D168"/>
    <mergeCell ref="E166:E168"/>
    <mergeCell ref="F166:F167"/>
    <mergeCell ref="G166:G167"/>
    <mergeCell ref="B164:D164"/>
    <mergeCell ref="B165:B166"/>
    <mergeCell ref="C165:C166"/>
    <mergeCell ref="H165:H166"/>
    <mergeCell ref="I165:I166"/>
    <mergeCell ref="J165:J166"/>
    <mergeCell ref="H159:H160"/>
    <mergeCell ref="I159:I160"/>
    <mergeCell ref="J159:J160"/>
    <mergeCell ref="K159:K160"/>
    <mergeCell ref="L159:L160"/>
    <mergeCell ref="D160:D162"/>
    <mergeCell ref="F160:F161"/>
    <mergeCell ref="G160:G161"/>
    <mergeCell ref="E161:E163"/>
    <mergeCell ref="D158:D159"/>
    <mergeCell ref="F158:F159"/>
    <mergeCell ref="G158:G159"/>
    <mergeCell ref="B159:B160"/>
    <mergeCell ref="C159:C160"/>
    <mergeCell ref="E159:E160"/>
    <mergeCell ref="B154:B155"/>
    <mergeCell ref="C154:C155"/>
    <mergeCell ref="I154:I155"/>
    <mergeCell ref="J154:J155"/>
    <mergeCell ref="K154:K155"/>
    <mergeCell ref="D155:D156"/>
    <mergeCell ref="E155:E156"/>
    <mergeCell ref="D148:D149"/>
    <mergeCell ref="E148:E149"/>
    <mergeCell ref="H150:H151"/>
    <mergeCell ref="L150:L151"/>
    <mergeCell ref="E151:E153"/>
    <mergeCell ref="F151:F152"/>
    <mergeCell ref="G151:G152"/>
    <mergeCell ref="H139:H140"/>
    <mergeCell ref="L139:L140"/>
    <mergeCell ref="E140:E142"/>
    <mergeCell ref="F140:F141"/>
    <mergeCell ref="G140:G141"/>
    <mergeCell ref="B147:B148"/>
    <mergeCell ref="C147:C148"/>
    <mergeCell ref="I147:I148"/>
    <mergeCell ref="J147:J148"/>
    <mergeCell ref="K147:K148"/>
    <mergeCell ref="E130:E131"/>
    <mergeCell ref="B136:B137"/>
    <mergeCell ref="C136:C137"/>
    <mergeCell ref="I136:I137"/>
    <mergeCell ref="J136:J137"/>
    <mergeCell ref="K136:K137"/>
    <mergeCell ref="D137:D138"/>
    <mergeCell ref="E137:E138"/>
    <mergeCell ref="D126:D127"/>
    <mergeCell ref="E126:E127"/>
    <mergeCell ref="F128:F129"/>
    <mergeCell ref="G128:G129"/>
    <mergeCell ref="H128:H129"/>
    <mergeCell ref="L128:L129"/>
    <mergeCell ref="H117:H118"/>
    <mergeCell ref="L117:L118"/>
    <mergeCell ref="E118:E120"/>
    <mergeCell ref="F118:F119"/>
    <mergeCell ref="G118:G119"/>
    <mergeCell ref="B125:B126"/>
    <mergeCell ref="C125:C126"/>
    <mergeCell ref="I125:I126"/>
    <mergeCell ref="J125:J126"/>
    <mergeCell ref="K125:K126"/>
    <mergeCell ref="B112:J112"/>
    <mergeCell ref="B114:B115"/>
    <mergeCell ref="C114:C115"/>
    <mergeCell ref="I114:I115"/>
    <mergeCell ref="J114:J115"/>
    <mergeCell ref="E109:E111"/>
    <mergeCell ref="K114:K115"/>
    <mergeCell ref="D115:D116"/>
    <mergeCell ref="E115:E116"/>
    <mergeCell ref="H106:H108"/>
    <mergeCell ref="I106:I108"/>
    <mergeCell ref="J106:J108"/>
    <mergeCell ref="K106:K108"/>
    <mergeCell ref="G107:G109"/>
    <mergeCell ref="F103:F104"/>
    <mergeCell ref="G103:G104"/>
    <mergeCell ref="L107:L108"/>
    <mergeCell ref="D105:D106"/>
    <mergeCell ref="G105:G106"/>
    <mergeCell ref="B106:B107"/>
    <mergeCell ref="C106:C108"/>
    <mergeCell ref="E106:E108"/>
    <mergeCell ref="F106:F108"/>
    <mergeCell ref="D108:D110"/>
    <mergeCell ref="H99:H101"/>
    <mergeCell ref="L99:L100"/>
    <mergeCell ref="F101:F102"/>
    <mergeCell ref="G101:G102"/>
    <mergeCell ref="L101:L102"/>
    <mergeCell ref="C102:C103"/>
    <mergeCell ref="E102:E103"/>
    <mergeCell ref="I102:I103"/>
    <mergeCell ref="J102:J103"/>
    <mergeCell ref="K102:K103"/>
    <mergeCell ref="L96:L97"/>
    <mergeCell ref="E97:E98"/>
    <mergeCell ref="C98:C99"/>
    <mergeCell ref="I98:I99"/>
    <mergeCell ref="J98:J99"/>
    <mergeCell ref="K98:K99"/>
    <mergeCell ref="D99:D101"/>
    <mergeCell ref="E99:E101"/>
    <mergeCell ref="F99:F100"/>
    <mergeCell ref="G99:G100"/>
    <mergeCell ref="C95:C96"/>
    <mergeCell ref="E95:E96"/>
    <mergeCell ref="H95:H96"/>
    <mergeCell ref="I95:I96"/>
    <mergeCell ref="J95:J96"/>
    <mergeCell ref="K95:K96"/>
    <mergeCell ref="F96:F97"/>
    <mergeCell ref="G96:G97"/>
    <mergeCell ref="H91:H92"/>
    <mergeCell ref="I91:I92"/>
    <mergeCell ref="J91:J92"/>
    <mergeCell ref="K91:K92"/>
    <mergeCell ref="L91:L92"/>
    <mergeCell ref="D92:D94"/>
    <mergeCell ref="F92:F93"/>
    <mergeCell ref="G92:G93"/>
    <mergeCell ref="E93:E94"/>
    <mergeCell ref="L93:L94"/>
    <mergeCell ref="D90:D91"/>
    <mergeCell ref="F90:F91"/>
    <mergeCell ref="G90:G91"/>
    <mergeCell ref="B91:B92"/>
    <mergeCell ref="C91:C92"/>
    <mergeCell ref="E91:E92"/>
    <mergeCell ref="L84:L85"/>
    <mergeCell ref="D85:D86"/>
    <mergeCell ref="E85:E86"/>
    <mergeCell ref="F85:F86"/>
    <mergeCell ref="G85:G86"/>
    <mergeCell ref="B88:E88"/>
    <mergeCell ref="B84:B85"/>
    <mergeCell ref="C84:C85"/>
    <mergeCell ref="H84:H85"/>
    <mergeCell ref="I84:I85"/>
    <mergeCell ref="J84:J85"/>
    <mergeCell ref="K84:K85"/>
    <mergeCell ref="F80:F81"/>
    <mergeCell ref="G80:G81"/>
    <mergeCell ref="F78:F79"/>
    <mergeCell ref="G78:G79"/>
    <mergeCell ref="D81:D82"/>
    <mergeCell ref="E81:E82"/>
    <mergeCell ref="B79:B80"/>
    <mergeCell ref="C79:C80"/>
    <mergeCell ref="D79:D80"/>
    <mergeCell ref="E79:E80"/>
    <mergeCell ref="K72:K73"/>
    <mergeCell ref="H79:H80"/>
    <mergeCell ref="I79:I80"/>
    <mergeCell ref="J79:J80"/>
    <mergeCell ref="K79:K80"/>
    <mergeCell ref="L80:L81"/>
    <mergeCell ref="A73:A74"/>
    <mergeCell ref="F73:F74"/>
    <mergeCell ref="G73:G74"/>
    <mergeCell ref="H74:H75"/>
    <mergeCell ref="I74:I75"/>
    <mergeCell ref="J74:J75"/>
    <mergeCell ref="J72:J73"/>
    <mergeCell ref="A71:A72"/>
    <mergeCell ref="F71:F72"/>
    <mergeCell ref="G71:G72"/>
    <mergeCell ref="H71:I71"/>
    <mergeCell ref="B72:B73"/>
    <mergeCell ref="C72:C73"/>
    <mergeCell ref="D72:D73"/>
    <mergeCell ref="E72:E73"/>
    <mergeCell ref="H72:H73"/>
    <mergeCell ref="I72:I73"/>
    <mergeCell ref="G64:G65"/>
    <mergeCell ref="H64:H65"/>
    <mergeCell ref="I64:I65"/>
    <mergeCell ref="J64:J65"/>
    <mergeCell ref="K64:K65"/>
    <mergeCell ref="C65:C67"/>
    <mergeCell ref="E65:E66"/>
    <mergeCell ref="F65:F66"/>
    <mergeCell ref="D66:D67"/>
    <mergeCell ref="C63:C64"/>
    <mergeCell ref="E63:E64"/>
    <mergeCell ref="F63:F64"/>
    <mergeCell ref="A64:A65"/>
    <mergeCell ref="B64:B65"/>
    <mergeCell ref="D64:D65"/>
    <mergeCell ref="G59:G60"/>
    <mergeCell ref="F58:F59"/>
    <mergeCell ref="A59:A60"/>
    <mergeCell ref="B59:B60"/>
    <mergeCell ref="D59:D60"/>
    <mergeCell ref="H59:H60"/>
    <mergeCell ref="I59:I60"/>
    <mergeCell ref="J59:J60"/>
    <mergeCell ref="K59:K60"/>
    <mergeCell ref="C60:C61"/>
    <mergeCell ref="E60:E61"/>
    <mergeCell ref="F60:F61"/>
    <mergeCell ref="D61:D62"/>
    <mergeCell ref="C58:C59"/>
    <mergeCell ref="E58:E59"/>
    <mergeCell ref="A53:A54"/>
    <mergeCell ref="B53:B54"/>
    <mergeCell ref="D53:D55"/>
    <mergeCell ref="E53:E54"/>
    <mergeCell ref="G53:G54"/>
    <mergeCell ref="H53:H55"/>
    <mergeCell ref="C54:C55"/>
    <mergeCell ref="F54:F55"/>
    <mergeCell ref="E55:E56"/>
    <mergeCell ref="D45:D46"/>
    <mergeCell ref="C51:C53"/>
    <mergeCell ref="D51:D52"/>
    <mergeCell ref="E51:E52"/>
    <mergeCell ref="F52:F53"/>
    <mergeCell ref="K52:K53"/>
    <mergeCell ref="I53:I55"/>
    <mergeCell ref="J53:J55"/>
    <mergeCell ref="K54:K55"/>
    <mergeCell ref="C34:C35"/>
    <mergeCell ref="E34:E35"/>
    <mergeCell ref="F34:F35"/>
    <mergeCell ref="D36:D37"/>
    <mergeCell ref="C43:C44"/>
    <mergeCell ref="E43:E44"/>
    <mergeCell ref="F43:F44"/>
    <mergeCell ref="A9:IV9"/>
    <mergeCell ref="A10:K11"/>
    <mergeCell ref="C21:C22"/>
    <mergeCell ref="E21:E22"/>
    <mergeCell ref="F21:F22"/>
    <mergeCell ref="D23:D24"/>
    <mergeCell ref="H5:H6"/>
    <mergeCell ref="I5:I6"/>
    <mergeCell ref="J5:J6"/>
    <mergeCell ref="K5:K6"/>
    <mergeCell ref="A6:A7"/>
    <mergeCell ref="F6:F7"/>
    <mergeCell ref="G6:G7"/>
    <mergeCell ref="H7:H8"/>
    <mergeCell ref="I7:I8"/>
    <mergeCell ref="J7:J8"/>
    <mergeCell ref="A4:A5"/>
    <mergeCell ref="F4:F5"/>
    <mergeCell ref="G4:G5"/>
    <mergeCell ref="B5:B6"/>
    <mergeCell ref="C5:C6"/>
    <mergeCell ref="D5:D6"/>
    <mergeCell ref="E5:E6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3"/>
  </sheetPr>
  <dimension ref="A3:F153"/>
  <sheetViews>
    <sheetView zoomScalePageLayoutView="0" workbookViewId="0" topLeftCell="A130">
      <selection activeCell="J134" sqref="J134"/>
    </sheetView>
  </sheetViews>
  <sheetFormatPr defaultColWidth="9.140625" defaultRowHeight="15"/>
  <cols>
    <col min="1" max="1" width="63.140625" style="0" customWidth="1"/>
    <col min="2" max="2" width="13.57421875" style="0" customWidth="1"/>
  </cols>
  <sheetData>
    <row r="3" spans="1:3" ht="27.75" customHeight="1">
      <c r="A3" s="139"/>
      <c r="B3" s="127"/>
      <c r="C3" s="127"/>
    </row>
    <row r="4" spans="1:3" ht="21" customHeight="1">
      <c r="A4" s="127"/>
      <c r="B4" s="127"/>
      <c r="C4" s="127"/>
    </row>
    <row r="5" spans="1:3" ht="19.5" customHeight="1">
      <c r="A5" s="401" t="s">
        <v>709</v>
      </c>
      <c r="B5" s="402" t="s">
        <v>710</v>
      </c>
      <c r="C5" s="127"/>
    </row>
    <row r="6" spans="1:3" ht="21" customHeight="1">
      <c r="A6" s="401"/>
      <c r="B6" s="402"/>
      <c r="C6" s="127"/>
    </row>
    <row r="7" spans="1:3" ht="20.25" customHeight="1">
      <c r="A7" s="403" t="s">
        <v>711</v>
      </c>
      <c r="B7" s="403"/>
      <c r="C7" s="127"/>
    </row>
    <row r="8" spans="1:3" ht="19.5" customHeight="1">
      <c r="A8" s="57" t="s">
        <v>712</v>
      </c>
      <c r="B8" s="190">
        <v>7.279999999999999</v>
      </c>
      <c r="C8" s="127"/>
    </row>
    <row r="9" spans="1:3" ht="21" customHeight="1">
      <c r="A9" s="57" t="s">
        <v>713</v>
      </c>
      <c r="B9" s="190">
        <v>8.819999999999999</v>
      </c>
      <c r="C9" s="127"/>
    </row>
    <row r="10" spans="1:3" ht="21.75" customHeight="1">
      <c r="A10" s="57" t="s">
        <v>714</v>
      </c>
      <c r="B10" s="190">
        <v>9.842</v>
      </c>
      <c r="C10" s="127"/>
    </row>
    <row r="11" spans="1:3" ht="20.25" customHeight="1">
      <c r="A11" s="57" t="s">
        <v>715</v>
      </c>
      <c r="B11" s="190">
        <v>12.88</v>
      </c>
      <c r="C11" s="127"/>
    </row>
    <row r="12" spans="1:3" ht="18" customHeight="1">
      <c r="A12" s="57" t="s">
        <v>716</v>
      </c>
      <c r="B12" s="190">
        <v>11.927999999999999</v>
      </c>
      <c r="C12" s="127"/>
    </row>
    <row r="13" spans="1:3" ht="19.5" customHeight="1">
      <c r="A13" s="57" t="s">
        <v>717</v>
      </c>
      <c r="B13" s="190">
        <v>17.5</v>
      </c>
      <c r="C13" s="127"/>
    </row>
    <row r="14" spans="1:3" ht="15">
      <c r="A14" s="57" t="s">
        <v>718</v>
      </c>
      <c r="B14" s="190">
        <v>21.84</v>
      </c>
      <c r="C14" s="127"/>
    </row>
    <row r="15" spans="1:3" ht="15">
      <c r="A15" s="57" t="s">
        <v>719</v>
      </c>
      <c r="B15" s="190">
        <v>38.5</v>
      </c>
      <c r="C15" s="127"/>
    </row>
    <row r="16" spans="1:3" ht="15">
      <c r="A16" s="57" t="s">
        <v>720</v>
      </c>
      <c r="B16" s="190">
        <v>47.599999999999994</v>
      </c>
      <c r="C16" s="127"/>
    </row>
    <row r="17" spans="1:3" ht="15">
      <c r="A17" s="404" t="s">
        <v>721</v>
      </c>
      <c r="B17" s="404"/>
      <c r="C17" s="127"/>
    </row>
    <row r="18" spans="1:3" ht="15">
      <c r="A18" s="57" t="s">
        <v>722</v>
      </c>
      <c r="B18" s="190">
        <v>30.799999999999997</v>
      </c>
      <c r="C18" s="127"/>
    </row>
    <row r="19" spans="1:3" ht="15">
      <c r="A19" s="57" t="s">
        <v>723</v>
      </c>
      <c r="B19" s="190">
        <v>35</v>
      </c>
      <c r="C19" s="127"/>
    </row>
    <row r="20" spans="1:3" ht="15">
      <c r="A20" s="57" t="s">
        <v>724</v>
      </c>
      <c r="B20" s="190">
        <v>39.199999999999996</v>
      </c>
      <c r="C20" s="127"/>
    </row>
    <row r="21" spans="1:3" ht="15">
      <c r="A21" s="57" t="s">
        <v>725</v>
      </c>
      <c r="B21" s="190">
        <v>46.2</v>
      </c>
      <c r="C21" s="127"/>
    </row>
    <row r="22" spans="1:3" ht="15">
      <c r="A22" s="57" t="s">
        <v>726</v>
      </c>
      <c r="B22" s="190">
        <v>62.99999999999999</v>
      </c>
      <c r="C22" s="127"/>
    </row>
    <row r="23" spans="1:3" ht="15">
      <c r="A23" s="57" t="s">
        <v>727</v>
      </c>
      <c r="B23" s="190">
        <v>74.19999999999999</v>
      </c>
      <c r="C23" s="127"/>
    </row>
    <row r="24" spans="1:3" ht="15">
      <c r="A24" s="404" t="s">
        <v>728</v>
      </c>
      <c r="B24" s="404"/>
      <c r="C24" s="127"/>
    </row>
    <row r="25" spans="1:3" ht="15">
      <c r="A25" s="57" t="s">
        <v>729</v>
      </c>
      <c r="B25" s="190">
        <v>24.625999999999998</v>
      </c>
      <c r="C25" s="127"/>
    </row>
    <row r="26" spans="1:3" ht="15">
      <c r="A26" s="57" t="s">
        <v>730</v>
      </c>
      <c r="B26" s="190">
        <v>29.33</v>
      </c>
      <c r="C26" s="127"/>
    </row>
    <row r="27" spans="1:3" ht="15">
      <c r="A27" s="57" t="s">
        <v>731</v>
      </c>
      <c r="B27" s="190">
        <v>33.614</v>
      </c>
      <c r="C27" s="127"/>
    </row>
    <row r="28" spans="1:3" ht="15">
      <c r="A28" s="57" t="s">
        <v>732</v>
      </c>
      <c r="B28" s="190">
        <v>38.248</v>
      </c>
      <c r="C28" s="127"/>
    </row>
    <row r="29" spans="1:3" ht="15">
      <c r="A29" s="57" t="s">
        <v>733</v>
      </c>
      <c r="B29" s="190">
        <v>55.355999999999995</v>
      </c>
      <c r="C29" s="127"/>
    </row>
    <row r="30" spans="1:3" ht="15">
      <c r="A30" s="57" t="s">
        <v>734</v>
      </c>
      <c r="B30" s="190">
        <v>65.324</v>
      </c>
      <c r="C30" s="127"/>
    </row>
    <row r="31" spans="1:3" ht="15">
      <c r="A31" s="405" t="s">
        <v>735</v>
      </c>
      <c r="B31" s="405"/>
      <c r="C31" s="127"/>
    </row>
    <row r="32" spans="1:3" ht="15">
      <c r="A32" s="57" t="s">
        <v>736</v>
      </c>
      <c r="B32" s="190">
        <v>84.14</v>
      </c>
      <c r="C32" s="127"/>
    </row>
    <row r="33" spans="1:3" ht="15">
      <c r="A33" s="57" t="s">
        <v>737</v>
      </c>
      <c r="B33" s="190">
        <v>90.03399999999999</v>
      </c>
      <c r="C33" s="127"/>
    </row>
    <row r="34" spans="1:3" ht="15">
      <c r="A34" s="57" t="s">
        <v>738</v>
      </c>
      <c r="B34" s="190">
        <v>96.51599999999999</v>
      </c>
      <c r="C34" s="127"/>
    </row>
    <row r="35" spans="1:3" ht="15">
      <c r="A35" s="57" t="s">
        <v>739</v>
      </c>
      <c r="B35" s="190">
        <v>103.27799999999999</v>
      </c>
      <c r="C35" s="127"/>
    </row>
    <row r="36" spans="1:3" ht="15">
      <c r="A36" s="57" t="s">
        <v>740</v>
      </c>
      <c r="B36" s="190">
        <v>121.576</v>
      </c>
      <c r="C36" s="127"/>
    </row>
    <row r="37" spans="1:3" ht="15">
      <c r="A37" s="57" t="s">
        <v>741</v>
      </c>
      <c r="B37" s="190">
        <v>133.09799999999998</v>
      </c>
      <c r="C37" s="127"/>
    </row>
    <row r="38" spans="1:3" ht="15">
      <c r="A38" s="406" t="s">
        <v>742</v>
      </c>
      <c r="B38" s="406"/>
      <c r="C38" s="127"/>
    </row>
    <row r="39" spans="1:3" ht="15">
      <c r="A39" s="57" t="s">
        <v>743</v>
      </c>
      <c r="B39" s="191">
        <v>79.758</v>
      </c>
      <c r="C39" s="127"/>
    </row>
    <row r="40" spans="1:3" ht="15">
      <c r="A40" s="57" t="s">
        <v>744</v>
      </c>
      <c r="B40" s="191">
        <v>85.05</v>
      </c>
      <c r="C40" s="127"/>
    </row>
    <row r="41" spans="1:3" ht="15">
      <c r="A41" s="57" t="s">
        <v>745</v>
      </c>
      <c r="B41" s="191">
        <v>89.90799999999999</v>
      </c>
      <c r="C41" s="127"/>
    </row>
    <row r="42" spans="1:3" ht="15">
      <c r="A42" s="57" t="s">
        <v>746</v>
      </c>
      <c r="B42" s="191">
        <v>95.13</v>
      </c>
      <c r="C42" s="127"/>
    </row>
    <row r="43" spans="1:3" ht="15">
      <c r="A43" s="57" t="s">
        <v>747</v>
      </c>
      <c r="B43" s="191">
        <v>120.96</v>
      </c>
      <c r="C43" s="127"/>
    </row>
    <row r="44" spans="1:3" ht="15">
      <c r="A44" s="57" t="s">
        <v>748</v>
      </c>
      <c r="B44" s="191">
        <v>131.54399999999998</v>
      </c>
      <c r="C44" s="127"/>
    </row>
    <row r="45" spans="1:3" ht="15">
      <c r="A45" s="404" t="s">
        <v>749</v>
      </c>
      <c r="B45" s="404"/>
      <c r="C45" s="127"/>
    </row>
    <row r="46" spans="1:3" ht="15">
      <c r="A46" s="57" t="s">
        <v>722</v>
      </c>
      <c r="B46" s="191">
        <v>43.988</v>
      </c>
      <c r="C46" s="127"/>
    </row>
    <row r="47" spans="1:3" ht="15">
      <c r="A47" s="57" t="s">
        <v>723</v>
      </c>
      <c r="B47" s="191">
        <v>50.638</v>
      </c>
      <c r="C47" s="127"/>
    </row>
    <row r="48" spans="1:3" ht="15">
      <c r="A48" s="57" t="s">
        <v>724</v>
      </c>
      <c r="B48" s="191">
        <v>54.698</v>
      </c>
      <c r="C48" s="127"/>
    </row>
    <row r="49" spans="1:3" ht="15">
      <c r="A49" s="57" t="s">
        <v>725</v>
      </c>
      <c r="B49" s="191">
        <v>58.19799999999999</v>
      </c>
      <c r="C49" s="127"/>
    </row>
    <row r="50" spans="1:3" ht="15">
      <c r="A50" s="57" t="s">
        <v>726</v>
      </c>
      <c r="B50" s="191">
        <v>100.1</v>
      </c>
      <c r="C50" s="127"/>
    </row>
    <row r="51" spans="1:3" ht="15">
      <c r="A51" s="57" t="s">
        <v>727</v>
      </c>
      <c r="B51" s="191">
        <v>106.764</v>
      </c>
      <c r="C51" s="127"/>
    </row>
    <row r="52" spans="1:3" ht="15">
      <c r="A52" s="404" t="s">
        <v>750</v>
      </c>
      <c r="B52" s="404"/>
      <c r="C52" s="127"/>
    </row>
    <row r="53" spans="1:3" ht="15">
      <c r="A53" s="57" t="s">
        <v>729</v>
      </c>
      <c r="B53" s="191">
        <v>39.675999999999995</v>
      </c>
      <c r="C53" s="127"/>
    </row>
    <row r="54" spans="1:3" ht="15">
      <c r="A54" s="57" t="s">
        <v>730</v>
      </c>
      <c r="B54" s="191">
        <v>46.326</v>
      </c>
      <c r="C54" s="127"/>
    </row>
    <row r="55" spans="1:3" ht="15">
      <c r="A55" s="57" t="s">
        <v>731</v>
      </c>
      <c r="B55" s="191">
        <v>50.358</v>
      </c>
      <c r="C55" s="127"/>
    </row>
    <row r="56" spans="1:3" ht="15">
      <c r="A56" s="57" t="s">
        <v>732</v>
      </c>
      <c r="B56" s="191">
        <v>53.83</v>
      </c>
      <c r="C56" s="127"/>
    </row>
    <row r="57" spans="1:3" ht="15">
      <c r="A57" s="57" t="s">
        <v>733</v>
      </c>
      <c r="B57" s="191">
        <v>94.556</v>
      </c>
      <c r="C57" s="127"/>
    </row>
    <row r="58" spans="1:3" ht="15">
      <c r="A58" s="57" t="s">
        <v>734</v>
      </c>
      <c r="B58" s="191">
        <v>101.542</v>
      </c>
      <c r="C58" s="127"/>
    </row>
    <row r="69" spans="2:4" ht="15" customHeight="1">
      <c r="B69" s="192"/>
      <c r="C69" s="193"/>
      <c r="D69" s="193"/>
    </row>
    <row r="70" ht="54.75" customHeight="1"/>
    <row r="116" spans="1:6" ht="21">
      <c r="A116" s="194"/>
      <c r="B116" s="195" t="s">
        <v>751</v>
      </c>
      <c r="C116" s="194"/>
      <c r="D116" s="194"/>
      <c r="E116" s="194"/>
      <c r="F116" s="194"/>
    </row>
    <row r="117" spans="1:4" ht="18">
      <c r="A117" s="407" t="s">
        <v>752</v>
      </c>
      <c r="B117" s="407"/>
      <c r="C117" s="407"/>
      <c r="D117" s="407"/>
    </row>
    <row r="119" spans="1:5" ht="15">
      <c r="A119" s="196" t="s">
        <v>753</v>
      </c>
      <c r="B119" s="408" t="s">
        <v>754</v>
      </c>
      <c r="C119" s="408"/>
      <c r="D119" s="408"/>
      <c r="E119" s="408"/>
    </row>
    <row r="120" spans="1:5" ht="15">
      <c r="A120" s="197" t="s">
        <v>755</v>
      </c>
      <c r="B120" s="198">
        <v>15</v>
      </c>
      <c r="C120" s="199">
        <v>25</v>
      </c>
      <c r="D120" s="199">
        <v>35</v>
      </c>
      <c r="E120" s="200">
        <v>50</v>
      </c>
    </row>
    <row r="121" spans="1:5" ht="15">
      <c r="A121" s="201" t="s">
        <v>756</v>
      </c>
      <c r="B121" s="202" t="s">
        <v>757</v>
      </c>
      <c r="C121" s="191" t="s">
        <v>758</v>
      </c>
      <c r="D121" s="191" t="s">
        <v>759</v>
      </c>
      <c r="E121" s="203" t="s">
        <v>760</v>
      </c>
    </row>
    <row r="122" spans="1:5" ht="30">
      <c r="A122" s="204" t="s">
        <v>761</v>
      </c>
      <c r="B122" s="202">
        <v>0.05</v>
      </c>
      <c r="C122" s="205">
        <v>0.1</v>
      </c>
      <c r="D122" s="191">
        <v>0.16</v>
      </c>
      <c r="E122" s="203">
        <v>0.2</v>
      </c>
    </row>
    <row r="123" spans="1:5" ht="15">
      <c r="A123" s="201" t="s">
        <v>762</v>
      </c>
      <c r="B123" s="202">
        <v>0.07</v>
      </c>
      <c r="C123" s="191">
        <v>0.18</v>
      </c>
      <c r="D123" s="191">
        <v>0.25</v>
      </c>
      <c r="E123" s="203">
        <v>0.35</v>
      </c>
    </row>
    <row r="124" spans="1:5" ht="30">
      <c r="A124" s="204" t="s">
        <v>763</v>
      </c>
      <c r="B124" s="202">
        <v>0.037</v>
      </c>
      <c r="C124" s="191">
        <v>0.035</v>
      </c>
      <c r="D124" s="191">
        <v>0.033</v>
      </c>
      <c r="E124" s="203">
        <v>0.038</v>
      </c>
    </row>
    <row r="125" spans="1:5" ht="15">
      <c r="A125" s="201" t="s">
        <v>764</v>
      </c>
      <c r="B125" s="409">
        <v>2</v>
      </c>
      <c r="C125" s="409"/>
      <c r="D125" s="409"/>
      <c r="E125" s="409"/>
    </row>
    <row r="126" spans="1:5" ht="15">
      <c r="A126" s="204" t="s">
        <v>765</v>
      </c>
      <c r="B126" s="409">
        <v>1</v>
      </c>
      <c r="C126" s="409"/>
      <c r="D126" s="409"/>
      <c r="E126" s="409"/>
    </row>
    <row r="127" spans="1:5" ht="15">
      <c r="A127" s="206" t="s">
        <v>766</v>
      </c>
      <c r="B127" s="207">
        <v>2.5</v>
      </c>
      <c r="C127" s="208">
        <v>2</v>
      </c>
      <c r="D127" s="208">
        <v>2</v>
      </c>
      <c r="E127" s="209">
        <v>2</v>
      </c>
    </row>
    <row r="129" spans="1:5" ht="15.75" customHeight="1">
      <c r="A129" s="410" t="s">
        <v>767</v>
      </c>
      <c r="B129" s="410"/>
      <c r="C129" s="410"/>
      <c r="D129" s="410"/>
      <c r="E129" s="410"/>
    </row>
    <row r="130" spans="1:5" ht="15">
      <c r="A130" s="210"/>
      <c r="B130" s="211"/>
      <c r="C130" s="211"/>
      <c r="D130" s="196" t="s">
        <v>768</v>
      </c>
      <c r="E130" s="411"/>
    </row>
    <row r="131" spans="1:5" ht="26.25">
      <c r="A131" s="212" t="s">
        <v>769</v>
      </c>
      <c r="B131" s="213" t="s">
        <v>770</v>
      </c>
      <c r="C131" s="212" t="s">
        <v>771</v>
      </c>
      <c r="D131" s="214"/>
      <c r="E131" s="411"/>
    </row>
    <row r="132" spans="1:5" ht="15">
      <c r="A132" s="215" t="s">
        <v>772</v>
      </c>
      <c r="B132" s="216" t="s">
        <v>773</v>
      </c>
      <c r="C132" s="217"/>
      <c r="D132" s="218">
        <v>1600</v>
      </c>
      <c r="E132" s="219"/>
    </row>
    <row r="133" spans="1:5" ht="15">
      <c r="A133" s="412" t="s">
        <v>774</v>
      </c>
      <c r="B133" s="220" t="s">
        <v>775</v>
      </c>
      <c r="C133" s="221"/>
      <c r="D133" s="222">
        <v>1800</v>
      </c>
      <c r="E133" s="413"/>
    </row>
    <row r="134" spans="1:5" ht="15">
      <c r="A134" s="412"/>
      <c r="B134" s="223" t="s">
        <v>776</v>
      </c>
      <c r="C134" s="224"/>
      <c r="D134" s="225">
        <v>2200</v>
      </c>
      <c r="E134" s="413"/>
    </row>
    <row r="135" spans="1:5" ht="15">
      <c r="A135" s="412"/>
      <c r="B135" s="226" t="s">
        <v>777</v>
      </c>
      <c r="C135" s="227"/>
      <c r="D135" s="228">
        <v>2500</v>
      </c>
      <c r="E135" s="413"/>
    </row>
    <row r="136" spans="1:5" ht="15">
      <c r="A136" s="229" t="s">
        <v>778</v>
      </c>
      <c r="B136" s="230" t="s">
        <v>779</v>
      </c>
      <c r="C136" s="224"/>
      <c r="D136" s="222">
        <v>2700</v>
      </c>
      <c r="E136" s="413"/>
    </row>
    <row r="137" spans="1:5" ht="15">
      <c r="A137" s="231" t="s">
        <v>778</v>
      </c>
      <c r="B137" s="232" t="s">
        <v>780</v>
      </c>
      <c r="C137" s="224"/>
      <c r="D137" s="233">
        <v>3000</v>
      </c>
      <c r="E137" s="413"/>
    </row>
    <row r="138" spans="1:5" ht="15">
      <c r="A138" s="412" t="s">
        <v>781</v>
      </c>
      <c r="B138" s="220" t="s">
        <v>782</v>
      </c>
      <c r="C138" s="234"/>
      <c r="D138" s="222" t="s">
        <v>783</v>
      </c>
      <c r="E138" s="413"/>
    </row>
    <row r="139" spans="1:5" ht="15">
      <c r="A139" s="412"/>
      <c r="B139" s="235" t="s">
        <v>784</v>
      </c>
      <c r="C139" s="234"/>
      <c r="D139" s="222" t="s">
        <v>783</v>
      </c>
      <c r="E139" s="413"/>
    </row>
    <row r="140" spans="1:5" ht="15">
      <c r="A140" s="412"/>
      <c r="B140" s="236" t="s">
        <v>785</v>
      </c>
      <c r="C140" s="224"/>
      <c r="D140" s="222" t="s">
        <v>783</v>
      </c>
      <c r="E140" s="413"/>
    </row>
    <row r="141" spans="1:5" ht="15">
      <c r="A141" s="237" t="s">
        <v>786</v>
      </c>
      <c r="B141" s="238" t="s">
        <v>787</v>
      </c>
      <c r="C141" s="239"/>
      <c r="D141" s="222" t="s">
        <v>783</v>
      </c>
      <c r="E141" s="413"/>
    </row>
    <row r="142" spans="1:5" ht="15">
      <c r="A142" s="234"/>
      <c r="B142" s="234"/>
      <c r="C142" s="234"/>
      <c r="D142" s="234"/>
      <c r="E142" s="240"/>
    </row>
    <row r="143" ht="15">
      <c r="A143" t="s">
        <v>788</v>
      </c>
    </row>
    <row r="145" ht="15">
      <c r="A145" s="241" t="s">
        <v>789</v>
      </c>
    </row>
    <row r="146" ht="15">
      <c r="A146" s="242" t="s">
        <v>790</v>
      </c>
    </row>
    <row r="147" ht="15">
      <c r="A147" s="243" t="s">
        <v>791</v>
      </c>
    </row>
    <row r="148" ht="15">
      <c r="A148" t="s">
        <v>792</v>
      </c>
    </row>
    <row r="149" ht="15.75">
      <c r="A149" s="128" t="s">
        <v>793</v>
      </c>
    </row>
    <row r="150" ht="15.75">
      <c r="A150" s="128" t="s">
        <v>794</v>
      </c>
    </row>
    <row r="151" ht="15.75">
      <c r="A151" s="128" t="s">
        <v>795</v>
      </c>
    </row>
    <row r="152" ht="15">
      <c r="A152" s="134" t="s">
        <v>796</v>
      </c>
    </row>
    <row r="153" ht="15">
      <c r="A153" s="311" t="s">
        <v>18</v>
      </c>
    </row>
  </sheetData>
  <sheetProtection selectLockedCells="1" selectUnlockedCells="1"/>
  <mergeCells count="18">
    <mergeCell ref="B126:E126"/>
    <mergeCell ref="A129:E129"/>
    <mergeCell ref="E130:E131"/>
    <mergeCell ref="A133:A135"/>
    <mergeCell ref="E133:E141"/>
    <mergeCell ref="A138:A140"/>
    <mergeCell ref="A38:B38"/>
    <mergeCell ref="A45:B45"/>
    <mergeCell ref="A52:B52"/>
    <mergeCell ref="A117:D117"/>
    <mergeCell ref="B119:E119"/>
    <mergeCell ref="B125:E125"/>
    <mergeCell ref="A5:A6"/>
    <mergeCell ref="B5:B6"/>
    <mergeCell ref="A7:B7"/>
    <mergeCell ref="A17:B17"/>
    <mergeCell ref="A24:B24"/>
    <mergeCell ref="A31:B31"/>
  </mergeCells>
  <hyperlinks>
    <hyperlink ref="A152" r:id="rId1" display="suslov-85@mail.ru "/>
    <hyperlink ref="A153" r:id="rId2" display="www.td-aleks54.ru"/>
  </hyperlinks>
  <printOptions/>
  <pageMargins left="0.7" right="0.7" top="0.75" bottom="0.75" header="0.5118055555555555" footer="0.5118055555555555"/>
  <pageSetup horizontalDpi="300" verticalDpi="300" orientation="portrait" paperSize="9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A1:F41"/>
  <sheetViews>
    <sheetView zoomScalePageLayoutView="0" workbookViewId="0" topLeftCell="A22">
      <selection activeCell="A1" sqref="A1"/>
    </sheetView>
  </sheetViews>
  <sheetFormatPr defaultColWidth="9.140625" defaultRowHeight="15"/>
  <cols>
    <col min="1" max="1" width="26.7109375" style="0" customWidth="1"/>
    <col min="2" max="2" width="15.57421875" style="0" customWidth="1"/>
    <col min="3" max="3" width="11.00390625" style="0" customWidth="1"/>
    <col min="5" max="5" width="10.140625" style="0" customWidth="1"/>
  </cols>
  <sheetData>
    <row r="1" spans="1:5" ht="18.75">
      <c r="A1" s="244"/>
      <c r="B1" s="245" t="s">
        <v>797</v>
      </c>
      <c r="C1" s="244"/>
      <c r="D1" s="244"/>
      <c r="E1" s="244"/>
    </row>
    <row r="2" spans="1:6" ht="26.25" customHeight="1">
      <c r="A2" s="125" t="s">
        <v>102</v>
      </c>
      <c r="B2" s="125" t="s">
        <v>798</v>
      </c>
      <c r="C2" s="125" t="s">
        <v>799</v>
      </c>
      <c r="D2" s="414" t="s">
        <v>800</v>
      </c>
      <c r="E2" s="414"/>
      <c r="F2" s="127"/>
    </row>
    <row r="3" spans="1:6" ht="15">
      <c r="A3" s="126" t="s">
        <v>801</v>
      </c>
      <c r="B3" s="124" t="s">
        <v>802</v>
      </c>
      <c r="C3" s="124" t="s">
        <v>803</v>
      </c>
      <c r="D3" s="246">
        <v>6.9</v>
      </c>
      <c r="E3" s="246">
        <v>6.6</v>
      </c>
      <c r="F3" s="127"/>
    </row>
    <row r="4" spans="1:6" ht="15">
      <c r="A4" s="246" t="s">
        <v>804</v>
      </c>
      <c r="B4" s="124" t="s">
        <v>805</v>
      </c>
      <c r="C4" s="124" t="s">
        <v>806</v>
      </c>
      <c r="D4" s="246">
        <v>11</v>
      </c>
      <c r="E4" s="246">
        <v>1.56</v>
      </c>
      <c r="F4" s="127"/>
    </row>
    <row r="5" spans="1:6" ht="15">
      <c r="A5" s="246" t="s">
        <v>807</v>
      </c>
      <c r="B5" s="124" t="s">
        <v>808</v>
      </c>
      <c r="C5" s="124" t="s">
        <v>806</v>
      </c>
      <c r="D5" s="246">
        <v>13.8</v>
      </c>
      <c r="E5" s="246">
        <v>13.2</v>
      </c>
      <c r="F5" s="127"/>
    </row>
    <row r="6" spans="1:6" ht="15">
      <c r="A6" s="246" t="s">
        <v>809</v>
      </c>
      <c r="B6" s="124" t="s">
        <v>810</v>
      </c>
      <c r="C6" s="124" t="s">
        <v>806</v>
      </c>
      <c r="D6" s="246">
        <v>41.3</v>
      </c>
      <c r="E6" s="246">
        <v>39.6</v>
      </c>
      <c r="F6" s="127"/>
    </row>
    <row r="7" spans="1:6" ht="15">
      <c r="A7" s="246" t="s">
        <v>811</v>
      </c>
      <c r="B7" s="124" t="s">
        <v>810</v>
      </c>
      <c r="C7" s="124" t="s">
        <v>812</v>
      </c>
      <c r="D7" s="246">
        <v>52.5</v>
      </c>
      <c r="E7" s="246">
        <v>50.4</v>
      </c>
      <c r="F7" s="127"/>
    </row>
    <row r="8" spans="1:6" ht="15">
      <c r="A8" s="246" t="s">
        <v>813</v>
      </c>
      <c r="B8" s="124" t="s">
        <v>814</v>
      </c>
      <c r="C8" s="124" t="s">
        <v>806</v>
      </c>
      <c r="D8" s="246">
        <v>11.3</v>
      </c>
      <c r="E8" s="246">
        <v>10.8</v>
      </c>
      <c r="F8" s="127"/>
    </row>
    <row r="9" spans="1:6" ht="15">
      <c r="A9" s="246" t="s">
        <v>815</v>
      </c>
      <c r="B9" s="124" t="s">
        <v>816</v>
      </c>
      <c r="C9" s="124" t="s">
        <v>806</v>
      </c>
      <c r="D9" s="246">
        <v>12.5</v>
      </c>
      <c r="E9" s="246">
        <v>12</v>
      </c>
      <c r="F9" s="127"/>
    </row>
    <row r="10" spans="1:6" ht="15">
      <c r="A10" s="246" t="s">
        <v>817</v>
      </c>
      <c r="B10" s="124" t="s">
        <v>818</v>
      </c>
      <c r="C10" s="124" t="s">
        <v>806</v>
      </c>
      <c r="D10" s="246">
        <v>23.4</v>
      </c>
      <c r="E10" s="246">
        <v>22.5</v>
      </c>
      <c r="F10" s="127"/>
    </row>
    <row r="11" spans="1:6" ht="15">
      <c r="A11" s="246" t="s">
        <v>819</v>
      </c>
      <c r="B11" s="124" t="s">
        <v>820</v>
      </c>
      <c r="C11" s="124" t="s">
        <v>806</v>
      </c>
      <c r="D11" s="246">
        <v>30</v>
      </c>
      <c r="E11" s="246">
        <v>28.8</v>
      </c>
      <c r="F11" s="127"/>
    </row>
    <row r="12" spans="1:6" ht="15">
      <c r="A12" s="246" t="s">
        <v>821</v>
      </c>
      <c r="B12" s="124" t="s">
        <v>810</v>
      </c>
      <c r="C12" s="124" t="s">
        <v>806</v>
      </c>
      <c r="D12" s="246">
        <v>37.5</v>
      </c>
      <c r="E12" s="246">
        <v>36</v>
      </c>
      <c r="F12" s="127"/>
    </row>
    <row r="13" spans="1:6" ht="15">
      <c r="A13" s="246" t="s">
        <v>822</v>
      </c>
      <c r="B13" s="124" t="s">
        <v>810</v>
      </c>
      <c r="C13" s="124" t="s">
        <v>812</v>
      </c>
      <c r="D13" s="246">
        <v>46.5</v>
      </c>
      <c r="E13" s="246">
        <v>44.5</v>
      </c>
      <c r="F13" s="127"/>
    </row>
    <row r="14" spans="1:5" ht="18.75">
      <c r="A14" s="244"/>
      <c r="B14" s="245" t="s">
        <v>823</v>
      </c>
      <c r="C14" s="244"/>
      <c r="D14" s="244"/>
      <c r="E14" s="244"/>
    </row>
    <row r="15" spans="1:6" ht="33" customHeight="1">
      <c r="A15" s="247" t="s">
        <v>824</v>
      </c>
      <c r="B15" s="127" t="s">
        <v>825</v>
      </c>
      <c r="C15" s="248" t="s">
        <v>826</v>
      </c>
      <c r="D15" s="57">
        <v>16</v>
      </c>
      <c r="E15" s="57">
        <v>15.5</v>
      </c>
      <c r="F15" s="249"/>
    </row>
    <row r="16" spans="1:6" ht="63.75">
      <c r="A16" s="250" t="s">
        <v>827</v>
      </c>
      <c r="B16" s="246" t="s">
        <v>828</v>
      </c>
      <c r="C16" s="248" t="s">
        <v>829</v>
      </c>
      <c r="D16" s="57">
        <v>16.6</v>
      </c>
      <c r="E16" s="57">
        <v>15.9</v>
      </c>
      <c r="F16" s="249"/>
    </row>
    <row r="17" spans="1:6" ht="30">
      <c r="A17" s="251"/>
      <c r="B17" s="246" t="s">
        <v>825</v>
      </c>
      <c r="C17" s="248" t="s">
        <v>830</v>
      </c>
      <c r="D17" s="57">
        <v>17.7</v>
      </c>
      <c r="E17" s="57">
        <v>16.95</v>
      </c>
      <c r="F17" s="249"/>
    </row>
    <row r="18" spans="1:6" ht="30">
      <c r="A18" s="252"/>
      <c r="B18" s="246" t="s">
        <v>825</v>
      </c>
      <c r="C18" s="248" t="s">
        <v>831</v>
      </c>
      <c r="D18" s="57">
        <v>19.6</v>
      </c>
      <c r="E18" s="253">
        <v>18.8</v>
      </c>
      <c r="F18" s="249"/>
    </row>
    <row r="19" spans="1:5" ht="36" customHeight="1">
      <c r="A19" s="254" t="s">
        <v>832</v>
      </c>
      <c r="B19" s="246" t="s">
        <v>825</v>
      </c>
      <c r="C19" s="248" t="s">
        <v>826</v>
      </c>
      <c r="D19" s="255">
        <v>17.6</v>
      </c>
      <c r="E19" s="256">
        <v>16.9</v>
      </c>
    </row>
    <row r="20" spans="1:5" ht="36.75" customHeight="1">
      <c r="A20" s="257" t="s">
        <v>833</v>
      </c>
      <c r="B20" s="246" t="s">
        <v>834</v>
      </c>
      <c r="C20" s="248" t="s">
        <v>829</v>
      </c>
      <c r="D20" s="255">
        <v>18.3</v>
      </c>
      <c r="E20" s="256">
        <v>17.6</v>
      </c>
    </row>
    <row r="21" spans="2:5" ht="30">
      <c r="B21" s="246" t="s">
        <v>825</v>
      </c>
      <c r="C21" s="248" t="s">
        <v>830</v>
      </c>
      <c r="D21" s="255">
        <v>18.9</v>
      </c>
      <c r="E21" s="256">
        <v>18.2</v>
      </c>
    </row>
    <row r="22" spans="1:5" ht="30">
      <c r="A22" s="258"/>
      <c r="B22" s="246" t="s">
        <v>825</v>
      </c>
      <c r="C22" s="248" t="s">
        <v>831</v>
      </c>
      <c r="D22" s="255">
        <v>20.9</v>
      </c>
      <c r="E22" s="256">
        <v>20.1</v>
      </c>
    </row>
    <row r="23" spans="1:5" ht="18.75">
      <c r="A23" s="244"/>
      <c r="B23" s="245" t="s">
        <v>835</v>
      </c>
      <c r="C23" s="244"/>
      <c r="D23" s="244"/>
      <c r="E23" s="244"/>
    </row>
    <row r="24" spans="1:6" ht="51">
      <c r="A24" s="259" t="s">
        <v>836</v>
      </c>
      <c r="B24" s="259" t="s">
        <v>837</v>
      </c>
      <c r="C24" s="259" t="s">
        <v>838</v>
      </c>
      <c r="D24" s="260" t="s">
        <v>839</v>
      </c>
      <c r="E24" s="259" t="s">
        <v>840</v>
      </c>
      <c r="F24" s="127"/>
    </row>
    <row r="25" spans="1:6" ht="15" customHeight="1">
      <c r="A25" s="415" t="s">
        <v>841</v>
      </c>
      <c r="B25" s="416" t="s">
        <v>842</v>
      </c>
      <c r="C25" s="112" t="s">
        <v>843</v>
      </c>
      <c r="D25" s="261">
        <v>14.352</v>
      </c>
      <c r="E25" s="417" t="s">
        <v>844</v>
      </c>
      <c r="F25" s="127"/>
    </row>
    <row r="26" spans="1:6" ht="15">
      <c r="A26" s="415"/>
      <c r="B26" s="416"/>
      <c r="C26" s="112" t="s">
        <v>845</v>
      </c>
      <c r="D26" s="261">
        <v>23.712</v>
      </c>
      <c r="E26" s="417"/>
      <c r="F26" s="127"/>
    </row>
    <row r="27" spans="1:6" ht="15">
      <c r="A27" s="415"/>
      <c r="B27" s="416"/>
      <c r="C27" s="112" t="s">
        <v>846</v>
      </c>
      <c r="D27" s="261">
        <v>24.863999999999997</v>
      </c>
      <c r="E27" s="417"/>
      <c r="F27" s="127"/>
    </row>
    <row r="28" spans="1:6" ht="15">
      <c r="A28" s="415"/>
      <c r="B28" s="416"/>
      <c r="C28" s="112" t="s">
        <v>847</v>
      </c>
      <c r="D28" s="261">
        <v>26.928</v>
      </c>
      <c r="E28" s="417"/>
      <c r="F28" s="127"/>
    </row>
    <row r="29" spans="1:6" ht="15">
      <c r="A29" s="415"/>
      <c r="B29" s="416"/>
      <c r="C29" s="112" t="s">
        <v>848</v>
      </c>
      <c r="D29" s="261">
        <v>35.568</v>
      </c>
      <c r="E29" s="417"/>
      <c r="F29" s="127"/>
    </row>
    <row r="30" spans="1:6" ht="15">
      <c r="A30" s="415"/>
      <c r="B30" s="416"/>
      <c r="C30" s="112" t="s">
        <v>849</v>
      </c>
      <c r="D30" s="261">
        <v>46.547999999999995</v>
      </c>
      <c r="E30" s="417"/>
      <c r="F30" s="127"/>
    </row>
    <row r="31" spans="1:6" ht="15">
      <c r="A31" s="415"/>
      <c r="B31" s="416"/>
      <c r="C31" s="112" t="s">
        <v>850</v>
      </c>
      <c r="D31" s="261">
        <v>71.088</v>
      </c>
      <c r="E31" s="417"/>
      <c r="F31" s="127"/>
    </row>
    <row r="32" spans="1:6" ht="15">
      <c r="A32" s="415"/>
      <c r="B32" s="416"/>
      <c r="C32" s="112" t="s">
        <v>851</v>
      </c>
      <c r="D32" s="261">
        <v>55.32</v>
      </c>
      <c r="E32" s="417"/>
      <c r="F32" s="127"/>
    </row>
    <row r="33" spans="1:6" ht="15" customHeight="1">
      <c r="A33" s="415"/>
      <c r="B33" s="416"/>
      <c r="C33" s="112" t="s">
        <v>852</v>
      </c>
      <c r="D33" s="261">
        <v>90.15599999999999</v>
      </c>
      <c r="E33" s="418" t="s">
        <v>844</v>
      </c>
      <c r="F33" s="127"/>
    </row>
    <row r="34" spans="1:6" ht="15" customHeight="1">
      <c r="A34" s="415" t="s">
        <v>853</v>
      </c>
      <c r="B34" s="416" t="s">
        <v>76</v>
      </c>
      <c r="C34" s="112" t="s">
        <v>854</v>
      </c>
      <c r="D34" s="261">
        <v>8.171999999999999</v>
      </c>
      <c r="E34" s="418"/>
      <c r="F34" s="127"/>
    </row>
    <row r="35" spans="1:6" ht="15">
      <c r="A35" s="415"/>
      <c r="B35" s="416"/>
      <c r="C35" s="112" t="s">
        <v>855</v>
      </c>
      <c r="D35" s="261">
        <v>10.344</v>
      </c>
      <c r="E35" s="418"/>
      <c r="F35" s="127"/>
    </row>
    <row r="36" spans="1:6" ht="15">
      <c r="A36" s="415"/>
      <c r="B36" s="416"/>
      <c r="C36" s="112" t="s">
        <v>856</v>
      </c>
      <c r="D36" s="261">
        <v>11.915999999999999</v>
      </c>
      <c r="E36" s="418"/>
      <c r="F36" s="127"/>
    </row>
    <row r="37" spans="1:6" ht="15">
      <c r="A37" s="415"/>
      <c r="B37" s="416"/>
      <c r="C37" s="112" t="s">
        <v>857</v>
      </c>
      <c r="D37" s="261">
        <v>13.26</v>
      </c>
      <c r="E37" s="418"/>
      <c r="F37" s="127"/>
    </row>
    <row r="38" spans="1:6" ht="15">
      <c r="A38" s="415"/>
      <c r="B38" s="416"/>
      <c r="C38" s="112" t="s">
        <v>858</v>
      </c>
      <c r="D38" s="261">
        <v>15.216</v>
      </c>
      <c r="E38" s="418"/>
      <c r="F38" s="127"/>
    </row>
    <row r="39" spans="1:6" ht="15">
      <c r="A39" s="415"/>
      <c r="B39" s="416"/>
      <c r="C39" s="112" t="s">
        <v>859</v>
      </c>
      <c r="D39" s="261">
        <v>19.487999999999996</v>
      </c>
      <c r="E39" s="418"/>
      <c r="F39" s="127"/>
    </row>
    <row r="40" spans="1:6" ht="15">
      <c r="A40" s="415"/>
      <c r="B40" s="416"/>
      <c r="C40" s="112" t="s">
        <v>860</v>
      </c>
      <c r="D40" s="261">
        <v>22.295999999999996</v>
      </c>
      <c r="E40" s="262"/>
      <c r="F40" s="127"/>
    </row>
    <row r="41" spans="1:6" ht="15">
      <c r="A41" s="415"/>
      <c r="B41" s="416"/>
      <c r="C41" s="112" t="s">
        <v>861</v>
      </c>
      <c r="D41" s="261">
        <v>27.24</v>
      </c>
      <c r="E41" s="263"/>
      <c r="F41" s="127"/>
    </row>
  </sheetData>
  <sheetProtection selectLockedCells="1" selectUnlockedCells="1"/>
  <mergeCells count="7">
    <mergeCell ref="D2:E2"/>
    <mergeCell ref="A25:A33"/>
    <mergeCell ref="B25:B33"/>
    <mergeCell ref="E25:E32"/>
    <mergeCell ref="E33:E39"/>
    <mergeCell ref="A34:A41"/>
    <mergeCell ref="B34:B4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0"/>
  </sheetPr>
  <dimension ref="A7:C21"/>
  <sheetViews>
    <sheetView zoomScalePageLayoutView="0" workbookViewId="0" topLeftCell="A6">
      <selection activeCell="A1" sqref="A1"/>
    </sheetView>
  </sheetViews>
  <sheetFormatPr defaultColWidth="9.140625" defaultRowHeight="15"/>
  <cols>
    <col min="1" max="1" width="25.57421875" style="0" customWidth="1"/>
    <col min="2" max="2" width="13.421875" style="0" customWidth="1"/>
    <col min="3" max="3" width="14.00390625" style="0" customWidth="1"/>
    <col min="4" max="4" width="12.00390625" style="0" customWidth="1"/>
    <col min="5" max="5" width="11.7109375" style="0" customWidth="1"/>
    <col min="6" max="6" width="11.8515625" style="0" customWidth="1"/>
    <col min="7" max="7" width="11.140625" style="0" customWidth="1"/>
    <col min="8" max="8" width="13.7109375" style="0" customWidth="1"/>
  </cols>
  <sheetData>
    <row r="6" ht="20.25" customHeight="1"/>
    <row r="7" spans="1:3" ht="19.5" customHeight="1">
      <c r="A7" s="419" t="s">
        <v>862</v>
      </c>
      <c r="B7" s="264"/>
      <c r="C7" s="420" t="s">
        <v>863</v>
      </c>
    </row>
    <row r="8" spans="1:3" ht="16.5" customHeight="1">
      <c r="A8" s="419"/>
      <c r="B8" s="265" t="s">
        <v>864</v>
      </c>
      <c r="C8" s="420"/>
    </row>
    <row r="9" spans="1:3" ht="18.75" customHeight="1">
      <c r="A9" s="421"/>
      <c r="B9" s="421"/>
      <c r="C9" s="266"/>
    </row>
    <row r="10" spans="1:3" ht="21.75" customHeight="1">
      <c r="A10" s="267" t="s">
        <v>865</v>
      </c>
      <c r="B10" s="268" t="s">
        <v>866</v>
      </c>
      <c r="C10" s="269">
        <v>11.4</v>
      </c>
    </row>
    <row r="11" spans="1:3" ht="19.5" customHeight="1">
      <c r="A11" s="270" t="s">
        <v>865</v>
      </c>
      <c r="B11" s="271" t="s">
        <v>867</v>
      </c>
      <c r="C11" s="272">
        <v>11.76</v>
      </c>
    </row>
    <row r="12" spans="1:3" ht="19.5" customHeight="1">
      <c r="A12" s="273" t="s">
        <v>868</v>
      </c>
      <c r="B12" s="271" t="s">
        <v>866</v>
      </c>
      <c r="C12" s="272">
        <v>8.64</v>
      </c>
    </row>
    <row r="13" spans="1:3" ht="19.5" customHeight="1">
      <c r="A13" s="273" t="s">
        <v>868</v>
      </c>
      <c r="B13" s="271" t="s">
        <v>867</v>
      </c>
      <c r="C13" s="272">
        <v>9</v>
      </c>
    </row>
    <row r="14" spans="1:3" ht="19.5" customHeight="1">
      <c r="A14" s="274" t="s">
        <v>869</v>
      </c>
      <c r="B14" s="271" t="s">
        <v>870</v>
      </c>
      <c r="C14" s="272">
        <v>11.639999999999999</v>
      </c>
    </row>
    <row r="15" spans="1:3" ht="19.5" customHeight="1">
      <c r="A15" s="274" t="s">
        <v>871</v>
      </c>
      <c r="B15" s="275" t="s">
        <v>867</v>
      </c>
      <c r="C15" s="272">
        <v>12</v>
      </c>
    </row>
    <row r="16" spans="1:3" ht="19.5" customHeight="1">
      <c r="A16" s="276" t="s">
        <v>872</v>
      </c>
      <c r="B16" s="271" t="s">
        <v>873</v>
      </c>
      <c r="C16" s="272">
        <v>12.839999999999998</v>
      </c>
    </row>
    <row r="17" spans="1:3" ht="21" customHeight="1">
      <c r="A17" s="276" t="s">
        <v>872</v>
      </c>
      <c r="B17" s="271" t="s">
        <v>874</v>
      </c>
      <c r="C17" s="272">
        <v>13.2</v>
      </c>
    </row>
    <row r="18" spans="1:3" ht="19.5" customHeight="1">
      <c r="A18" s="277" t="s">
        <v>875</v>
      </c>
      <c r="B18" s="271" t="s">
        <v>876</v>
      </c>
      <c r="C18" s="272">
        <v>19.2</v>
      </c>
    </row>
    <row r="19" spans="1:3" ht="21" customHeight="1">
      <c r="A19" s="278" t="s">
        <v>877</v>
      </c>
      <c r="B19" s="279" t="s">
        <v>873</v>
      </c>
      <c r="C19" s="280">
        <v>19.8</v>
      </c>
    </row>
    <row r="20" ht="20.25" customHeight="1"/>
    <row r="21" ht="21" customHeight="1">
      <c r="A21" s="281" t="s">
        <v>878</v>
      </c>
    </row>
    <row r="40" ht="54.75" customHeight="1"/>
  </sheetData>
  <sheetProtection selectLockedCells="1" selectUnlockedCells="1"/>
  <mergeCells count="3">
    <mergeCell ref="A7:A8"/>
    <mergeCell ref="C7:C8"/>
    <mergeCell ref="A9:B9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7"/>
  </sheetPr>
  <dimension ref="A1:D64"/>
  <sheetViews>
    <sheetView zoomScalePageLayoutView="0" workbookViewId="0" topLeftCell="A28">
      <selection activeCell="A1" sqref="A1"/>
    </sheetView>
  </sheetViews>
  <sheetFormatPr defaultColWidth="9.140625" defaultRowHeight="15"/>
  <cols>
    <col min="2" max="2" width="73.28125" style="0" customWidth="1"/>
    <col min="4" max="4" width="20.8515625" style="0" customWidth="1"/>
  </cols>
  <sheetData>
    <row r="1" ht="18">
      <c r="A1" s="282"/>
    </row>
    <row r="2" ht="15">
      <c r="A2" s="283"/>
    </row>
    <row r="3" spans="1:4" ht="18" customHeight="1">
      <c r="A3" s="422" t="s">
        <v>250</v>
      </c>
      <c r="B3" s="422" t="s">
        <v>836</v>
      </c>
      <c r="C3" s="423" t="s">
        <v>879</v>
      </c>
      <c r="D3" s="284" t="s">
        <v>880</v>
      </c>
    </row>
    <row r="4" spans="1:4" ht="18">
      <c r="A4" s="422"/>
      <c r="B4" s="422"/>
      <c r="C4" s="423"/>
      <c r="D4" s="285" t="s">
        <v>881</v>
      </c>
    </row>
    <row r="5" spans="1:4" ht="18">
      <c r="A5" s="424" t="s">
        <v>882</v>
      </c>
      <c r="B5" s="424"/>
      <c r="C5" s="424"/>
      <c r="D5" s="424"/>
    </row>
    <row r="6" spans="1:4" ht="18">
      <c r="A6" s="425" t="s">
        <v>883</v>
      </c>
      <c r="B6" s="425"/>
      <c r="C6" s="425"/>
      <c r="D6" s="425"/>
    </row>
    <row r="7" spans="1:4" ht="15">
      <c r="A7" s="286" t="s">
        <v>884</v>
      </c>
      <c r="B7" s="287" t="s">
        <v>885</v>
      </c>
      <c r="C7" s="288" t="s">
        <v>26</v>
      </c>
      <c r="D7" s="288">
        <v>93.50000000000001</v>
      </c>
    </row>
    <row r="8" spans="1:4" ht="15">
      <c r="A8" s="286">
        <v>2</v>
      </c>
      <c r="B8" s="287" t="s">
        <v>886</v>
      </c>
      <c r="C8" s="289" t="s">
        <v>26</v>
      </c>
      <c r="D8" s="288">
        <v>93.50000000000001</v>
      </c>
    </row>
    <row r="9" spans="1:4" ht="15">
      <c r="A9" s="286">
        <v>3</v>
      </c>
      <c r="B9" s="287" t="s">
        <v>887</v>
      </c>
      <c r="C9" s="289" t="s">
        <v>26</v>
      </c>
      <c r="D9" s="288" t="s">
        <v>888</v>
      </c>
    </row>
    <row r="10" spans="1:4" ht="15">
      <c r="A10" s="286">
        <v>4</v>
      </c>
      <c r="B10" s="287" t="s">
        <v>889</v>
      </c>
      <c r="C10" s="289" t="s">
        <v>26</v>
      </c>
      <c r="D10" s="288">
        <v>159.5</v>
      </c>
    </row>
    <row r="11" spans="1:4" ht="15">
      <c r="A11" s="286">
        <v>5</v>
      </c>
      <c r="B11" s="287" t="s">
        <v>890</v>
      </c>
      <c r="C11" s="289" t="s">
        <v>26</v>
      </c>
      <c r="D11" s="288">
        <v>160.60000000000002</v>
      </c>
    </row>
    <row r="12" spans="1:4" ht="15">
      <c r="A12" s="286">
        <v>6</v>
      </c>
      <c r="B12" s="287" t="s">
        <v>891</v>
      </c>
      <c r="C12" s="289" t="s">
        <v>26</v>
      </c>
      <c r="D12" s="288">
        <v>160.60000000000002</v>
      </c>
    </row>
    <row r="13" spans="1:4" ht="15">
      <c r="A13" s="286">
        <v>7</v>
      </c>
      <c r="B13" s="287" t="s">
        <v>892</v>
      </c>
      <c r="C13" s="289" t="s">
        <v>26</v>
      </c>
      <c r="D13" s="290">
        <v>160.60000000000002</v>
      </c>
    </row>
    <row r="14" spans="1:4" ht="15">
      <c r="A14" s="286">
        <v>8</v>
      </c>
      <c r="B14" s="287" t="s">
        <v>893</v>
      </c>
      <c r="C14" s="289" t="s">
        <v>26</v>
      </c>
      <c r="D14" s="288">
        <v>148.5</v>
      </c>
    </row>
    <row r="15" spans="1:4" ht="15">
      <c r="A15" s="286">
        <v>9</v>
      </c>
      <c r="B15" s="287" t="s">
        <v>894</v>
      </c>
      <c r="C15" s="289" t="s">
        <v>26</v>
      </c>
      <c r="D15" s="288">
        <v>137.5</v>
      </c>
    </row>
    <row r="16" spans="1:4" ht="15">
      <c r="A16" s="286">
        <v>10</v>
      </c>
      <c r="B16" s="287" t="s">
        <v>895</v>
      </c>
      <c r="C16" s="289" t="s">
        <v>26</v>
      </c>
      <c r="D16" s="288">
        <v>165</v>
      </c>
    </row>
    <row r="17" spans="1:4" ht="15">
      <c r="A17" s="286">
        <v>11</v>
      </c>
      <c r="B17" s="287" t="s">
        <v>896</v>
      </c>
      <c r="C17" s="289" t="s">
        <v>26</v>
      </c>
      <c r="D17" s="288">
        <v>146.3</v>
      </c>
    </row>
    <row r="18" spans="1:4" ht="18">
      <c r="A18" s="426" t="s">
        <v>897</v>
      </c>
      <c r="B18" s="426"/>
      <c r="C18" s="426"/>
      <c r="D18" s="426"/>
    </row>
    <row r="19" spans="1:4" ht="18">
      <c r="A19" s="430" t="s">
        <v>883</v>
      </c>
      <c r="B19" s="430"/>
      <c r="C19" s="430"/>
      <c r="D19" s="430"/>
    </row>
    <row r="20" spans="1:4" ht="15">
      <c r="A20" s="286" t="s">
        <v>884</v>
      </c>
      <c r="B20" s="287" t="s">
        <v>898</v>
      </c>
      <c r="C20" s="288" t="s">
        <v>26</v>
      </c>
      <c r="D20" s="288">
        <v>44</v>
      </c>
    </row>
    <row r="21" spans="1:4" ht="15">
      <c r="A21" s="286" t="s">
        <v>899</v>
      </c>
      <c r="B21" s="287" t="s">
        <v>900</v>
      </c>
      <c r="C21" s="288" t="s">
        <v>26</v>
      </c>
      <c r="D21" s="288">
        <v>46.2</v>
      </c>
    </row>
    <row r="22" spans="1:4" ht="15">
      <c r="A22" s="286" t="s">
        <v>901</v>
      </c>
      <c r="B22" s="287" t="s">
        <v>902</v>
      </c>
      <c r="C22" s="288" t="s">
        <v>26</v>
      </c>
      <c r="D22" s="288">
        <v>60.50000000000001</v>
      </c>
    </row>
    <row r="23" spans="1:4" ht="15">
      <c r="A23" s="286" t="s">
        <v>903</v>
      </c>
      <c r="B23" s="287" t="s">
        <v>904</v>
      </c>
      <c r="C23" s="288" t="s">
        <v>26</v>
      </c>
      <c r="D23" s="288">
        <v>66</v>
      </c>
    </row>
    <row r="24" spans="1:4" ht="15">
      <c r="A24" s="286" t="s">
        <v>905</v>
      </c>
      <c r="B24" s="287" t="s">
        <v>906</v>
      </c>
      <c r="C24" s="288" t="s">
        <v>26</v>
      </c>
      <c r="D24" s="288">
        <v>148.5</v>
      </c>
    </row>
    <row r="25" spans="1:4" ht="15">
      <c r="A25" s="286" t="s">
        <v>907</v>
      </c>
      <c r="B25" s="287" t="s">
        <v>908</v>
      </c>
      <c r="C25" s="288" t="s">
        <v>26</v>
      </c>
      <c r="D25" s="288">
        <v>99.00000000000001</v>
      </c>
    </row>
    <row r="26" spans="1:4" ht="18">
      <c r="A26" s="286"/>
      <c r="B26" s="431" t="s">
        <v>909</v>
      </c>
      <c r="C26" s="431"/>
      <c r="D26" s="431"/>
    </row>
    <row r="27" spans="1:4" ht="15">
      <c r="A27" s="286" t="s">
        <v>884</v>
      </c>
      <c r="B27" s="287" t="s">
        <v>910</v>
      </c>
      <c r="C27" s="288" t="s">
        <v>26</v>
      </c>
      <c r="D27" s="288">
        <v>30.8</v>
      </c>
    </row>
    <row r="28" spans="1:4" ht="15">
      <c r="A28" s="286" t="s">
        <v>899</v>
      </c>
      <c r="B28" s="287" t="s">
        <v>911</v>
      </c>
      <c r="C28" s="288" t="s">
        <v>26</v>
      </c>
      <c r="D28" s="288">
        <v>41.8</v>
      </c>
    </row>
    <row r="29" spans="1:4" ht="18">
      <c r="A29" s="431" t="s">
        <v>912</v>
      </c>
      <c r="B29" s="431"/>
      <c r="C29" s="431"/>
      <c r="D29" s="431"/>
    </row>
    <row r="30" spans="1:4" ht="15">
      <c r="A30" s="286" t="s">
        <v>884</v>
      </c>
      <c r="B30" s="287" t="s">
        <v>913</v>
      </c>
      <c r="C30" s="288" t="s">
        <v>26</v>
      </c>
      <c r="D30" s="290">
        <v>176</v>
      </c>
    </row>
    <row r="31" spans="1:4" ht="15">
      <c r="A31" s="286" t="s">
        <v>899</v>
      </c>
      <c r="B31" s="287" t="s">
        <v>914</v>
      </c>
      <c r="C31" s="288" t="s">
        <v>26</v>
      </c>
      <c r="D31" s="288">
        <v>159.5</v>
      </c>
    </row>
    <row r="32" spans="1:4" ht="15">
      <c r="A32" s="286" t="s">
        <v>901</v>
      </c>
      <c r="B32" s="287" t="s">
        <v>915</v>
      </c>
      <c r="C32" s="288" t="s">
        <v>26</v>
      </c>
      <c r="D32" s="288">
        <v>88</v>
      </c>
    </row>
    <row r="33" spans="1:4" ht="15">
      <c r="A33" s="286" t="s">
        <v>903</v>
      </c>
      <c r="B33" s="287" t="s">
        <v>916</v>
      </c>
      <c r="C33" s="288" t="s">
        <v>26</v>
      </c>
      <c r="D33" s="288">
        <v>48.400000000000006</v>
      </c>
    </row>
    <row r="34" spans="1:4" ht="18.75" customHeight="1">
      <c r="A34" s="431" t="s">
        <v>917</v>
      </c>
      <c r="B34" s="431"/>
      <c r="C34" s="431"/>
      <c r="D34" s="431"/>
    </row>
    <row r="35" spans="1:4" ht="15">
      <c r="A35" s="286" t="s">
        <v>884</v>
      </c>
      <c r="B35" s="287" t="s">
        <v>918</v>
      </c>
      <c r="C35" s="288" t="s">
        <v>174</v>
      </c>
      <c r="D35" s="288">
        <v>50.4</v>
      </c>
    </row>
    <row r="36" spans="1:4" ht="15">
      <c r="A36" s="286" t="s">
        <v>899</v>
      </c>
      <c r="B36" s="287" t="s">
        <v>919</v>
      </c>
      <c r="C36" s="288" t="s">
        <v>174</v>
      </c>
      <c r="D36" s="288">
        <v>79.2</v>
      </c>
    </row>
    <row r="37" spans="1:4" ht="15">
      <c r="A37" s="286" t="s">
        <v>901</v>
      </c>
      <c r="B37" s="287" t="s">
        <v>920</v>
      </c>
      <c r="C37" s="288" t="s">
        <v>174</v>
      </c>
      <c r="D37" s="288">
        <v>80.39999999999999</v>
      </c>
    </row>
    <row r="38" spans="1:4" ht="15">
      <c r="A38" s="286" t="s">
        <v>903</v>
      </c>
      <c r="B38" s="287" t="s">
        <v>921</v>
      </c>
      <c r="C38" s="288" t="s">
        <v>174</v>
      </c>
      <c r="D38" s="288">
        <v>56.4</v>
      </c>
    </row>
    <row r="39" spans="1:4" ht="15">
      <c r="A39" s="286" t="s">
        <v>905</v>
      </c>
      <c r="B39" s="287" t="s">
        <v>922</v>
      </c>
      <c r="C39" s="288" t="s">
        <v>174</v>
      </c>
      <c r="D39" s="288">
        <v>72</v>
      </c>
    </row>
    <row r="40" spans="1:4" ht="15">
      <c r="A40" s="286" t="s">
        <v>907</v>
      </c>
      <c r="B40" s="287" t="s">
        <v>923</v>
      </c>
      <c r="C40" s="288" t="s">
        <v>26</v>
      </c>
      <c r="D40" s="288">
        <v>50.4</v>
      </c>
    </row>
    <row r="41" spans="1:4" ht="15">
      <c r="A41" s="286" t="s">
        <v>924</v>
      </c>
      <c r="B41" s="287" t="s">
        <v>925</v>
      </c>
      <c r="C41" s="288" t="s">
        <v>26</v>
      </c>
      <c r="D41" s="288">
        <v>18</v>
      </c>
    </row>
    <row r="42" ht="15">
      <c r="A42" s="127"/>
    </row>
    <row r="43" ht="15">
      <c r="A43" s="127"/>
    </row>
    <row r="44" ht="15">
      <c r="A44" s="127"/>
    </row>
    <row r="45" spans="1:4" ht="18">
      <c r="A45" s="432" t="s">
        <v>926</v>
      </c>
      <c r="B45" s="432"/>
      <c r="C45" s="432"/>
      <c r="D45" s="432"/>
    </row>
    <row r="46" spans="1:4" ht="18">
      <c r="A46" s="433" t="s">
        <v>927</v>
      </c>
      <c r="B46" s="433"/>
      <c r="C46" s="433"/>
      <c r="D46" s="433"/>
    </row>
    <row r="47" spans="1:4" ht="26.25">
      <c r="A47" s="286" t="s">
        <v>884</v>
      </c>
      <c r="B47" s="291" t="s">
        <v>928</v>
      </c>
      <c r="C47" s="288" t="s">
        <v>22</v>
      </c>
      <c r="D47" s="288" t="s">
        <v>929</v>
      </c>
    </row>
    <row r="48" spans="1:4" ht="26.25">
      <c r="A48" s="286" t="s">
        <v>899</v>
      </c>
      <c r="B48" s="291" t="s">
        <v>930</v>
      </c>
      <c r="C48" s="288" t="s">
        <v>22</v>
      </c>
      <c r="D48" s="288" t="s">
        <v>931</v>
      </c>
    </row>
    <row r="49" spans="1:4" ht="26.25">
      <c r="A49" s="286" t="s">
        <v>901</v>
      </c>
      <c r="B49" s="291" t="s">
        <v>932</v>
      </c>
      <c r="C49" s="288" t="s">
        <v>22</v>
      </c>
      <c r="D49" s="288" t="s">
        <v>933</v>
      </c>
    </row>
    <row r="50" spans="1:4" ht="26.25">
      <c r="A50" s="286" t="s">
        <v>903</v>
      </c>
      <c r="B50" s="291" t="s">
        <v>934</v>
      </c>
      <c r="C50" s="288" t="s">
        <v>22</v>
      </c>
      <c r="D50" s="288" t="s">
        <v>935</v>
      </c>
    </row>
    <row r="51" spans="1:4" ht="26.25">
      <c r="A51" s="286" t="s">
        <v>905</v>
      </c>
      <c r="B51" s="291" t="s">
        <v>936</v>
      </c>
      <c r="C51" s="288" t="s">
        <v>22</v>
      </c>
      <c r="D51" s="288" t="s">
        <v>937</v>
      </c>
    </row>
    <row r="52" spans="1:4" ht="26.25">
      <c r="A52" s="286" t="s">
        <v>907</v>
      </c>
      <c r="B52" s="291" t="s">
        <v>938</v>
      </c>
      <c r="C52" s="288" t="s">
        <v>22</v>
      </c>
      <c r="D52" s="288" t="s">
        <v>939</v>
      </c>
    </row>
    <row r="53" spans="1:4" ht="26.25">
      <c r="A53" s="286" t="s">
        <v>924</v>
      </c>
      <c r="B53" s="291" t="s">
        <v>940</v>
      </c>
      <c r="C53" s="288" t="s">
        <v>22</v>
      </c>
      <c r="D53" s="288" t="s">
        <v>941</v>
      </c>
    </row>
    <row r="54" spans="1:4" ht="27">
      <c r="A54" s="286" t="s">
        <v>942</v>
      </c>
      <c r="B54" s="291" t="s">
        <v>943</v>
      </c>
      <c r="C54" s="288" t="s">
        <v>22</v>
      </c>
      <c r="D54" s="288" t="s">
        <v>944</v>
      </c>
    </row>
    <row r="55" spans="1:4" ht="26.25">
      <c r="A55" s="427" t="s">
        <v>945</v>
      </c>
      <c r="B55" s="292" t="s">
        <v>946</v>
      </c>
      <c r="C55" s="428" t="s">
        <v>22</v>
      </c>
      <c r="D55" s="428" t="s">
        <v>947</v>
      </c>
    </row>
    <row r="56" spans="1:4" ht="15">
      <c r="A56" s="427"/>
      <c r="B56" s="291" t="s">
        <v>948</v>
      </c>
      <c r="C56" s="428"/>
      <c r="D56" s="428"/>
    </row>
    <row r="57" spans="1:4" ht="26.25">
      <c r="A57" s="286" t="s">
        <v>949</v>
      </c>
      <c r="B57" s="291" t="s">
        <v>950</v>
      </c>
      <c r="C57" s="288" t="s">
        <v>22</v>
      </c>
      <c r="D57" s="288">
        <v>550</v>
      </c>
    </row>
    <row r="58" spans="1:4" ht="26.25">
      <c r="A58" s="286" t="s">
        <v>951</v>
      </c>
      <c r="B58" s="291" t="s">
        <v>952</v>
      </c>
      <c r="C58" s="288" t="s">
        <v>22</v>
      </c>
      <c r="D58" s="288" t="s">
        <v>953</v>
      </c>
    </row>
    <row r="59" spans="1:4" ht="39">
      <c r="A59" s="286" t="s">
        <v>954</v>
      </c>
      <c r="B59" s="291" t="s">
        <v>955</v>
      </c>
      <c r="C59" s="288" t="s">
        <v>22</v>
      </c>
      <c r="D59" s="288" t="s">
        <v>941</v>
      </c>
    </row>
    <row r="60" spans="1:4" ht="38.25">
      <c r="A60" s="286" t="s">
        <v>956</v>
      </c>
      <c r="B60" s="291" t="s">
        <v>957</v>
      </c>
      <c r="C60" s="288" t="s">
        <v>22</v>
      </c>
      <c r="D60" s="288" t="s">
        <v>941</v>
      </c>
    </row>
    <row r="61" ht="15">
      <c r="A61" s="127"/>
    </row>
    <row r="62" spans="1:4" ht="18">
      <c r="A62" s="429" t="s">
        <v>958</v>
      </c>
      <c r="B62" s="429"/>
      <c r="C62" s="429"/>
      <c r="D62" s="429"/>
    </row>
    <row r="63" spans="1:4" ht="39.75">
      <c r="A63" s="286" t="s">
        <v>884</v>
      </c>
      <c r="B63" s="291" t="s">
        <v>959</v>
      </c>
      <c r="C63" s="288" t="s">
        <v>22</v>
      </c>
      <c r="D63" s="288" t="s">
        <v>960</v>
      </c>
    </row>
    <row r="64" spans="1:4" ht="39.75">
      <c r="A64" s="286" t="s">
        <v>899</v>
      </c>
      <c r="B64" s="291" t="s">
        <v>961</v>
      </c>
      <c r="C64" s="288" t="s">
        <v>22</v>
      </c>
      <c r="D64" s="288" t="s">
        <v>962</v>
      </c>
    </row>
  </sheetData>
  <sheetProtection selectLockedCells="1" selectUnlockedCells="1"/>
  <mergeCells count="16">
    <mergeCell ref="A55:A56"/>
    <mergeCell ref="C55:C56"/>
    <mergeCell ref="D55:D56"/>
    <mergeCell ref="A62:D62"/>
    <mergeCell ref="A19:D19"/>
    <mergeCell ref="B26:D26"/>
    <mergeCell ref="A29:D29"/>
    <mergeCell ref="A34:D34"/>
    <mergeCell ref="A45:D45"/>
    <mergeCell ref="A46:D46"/>
    <mergeCell ref="A3:A4"/>
    <mergeCell ref="B3:B4"/>
    <mergeCell ref="C3:C4"/>
    <mergeCell ref="A5:D5"/>
    <mergeCell ref="A6:D6"/>
    <mergeCell ref="A18:D1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7:C15"/>
  <sheetViews>
    <sheetView zoomScalePageLayoutView="0" workbookViewId="0" topLeftCell="A16">
      <selection activeCell="A1" sqref="A1"/>
    </sheetView>
  </sheetViews>
  <sheetFormatPr defaultColWidth="9.140625" defaultRowHeight="15"/>
  <cols>
    <col min="1" max="1" width="67.7109375" style="0" customWidth="1"/>
  </cols>
  <sheetData>
    <row r="7" ht="15">
      <c r="A7" s="293"/>
    </row>
    <row r="8" ht="15">
      <c r="A8" s="293"/>
    </row>
    <row r="9" spans="1:3" ht="15">
      <c r="A9" s="294" t="s">
        <v>963</v>
      </c>
      <c r="B9" s="295" t="s">
        <v>964</v>
      </c>
      <c r="C9" s="295" t="s">
        <v>965</v>
      </c>
    </row>
    <row r="10" spans="1:3" ht="47.25" customHeight="1">
      <c r="A10" s="296" t="s">
        <v>966</v>
      </c>
      <c r="B10" s="434" t="s">
        <v>967</v>
      </c>
      <c r="C10" s="434">
        <v>126</v>
      </c>
    </row>
    <row r="11" spans="1:3" ht="15" hidden="1">
      <c r="A11" s="297" t="s">
        <v>968</v>
      </c>
      <c r="B11" s="434"/>
      <c r="C11" s="434"/>
    </row>
    <row r="12" spans="1:3" ht="47.25" customHeight="1">
      <c r="A12" s="298" t="s">
        <v>969</v>
      </c>
      <c r="B12" s="299" t="s">
        <v>970</v>
      </c>
      <c r="C12" s="299">
        <v>126</v>
      </c>
    </row>
    <row r="13" spans="1:3" ht="36" customHeight="1">
      <c r="A13" s="298" t="s">
        <v>971</v>
      </c>
      <c r="B13" s="299" t="s">
        <v>970</v>
      </c>
      <c r="C13" s="299">
        <v>126</v>
      </c>
    </row>
    <row r="14" spans="1:3" ht="107.25" customHeight="1">
      <c r="A14" s="298" t="s">
        <v>972</v>
      </c>
      <c r="B14" s="299" t="s">
        <v>967</v>
      </c>
      <c r="C14" s="299">
        <v>240</v>
      </c>
    </row>
    <row r="15" spans="1:3" ht="65.25" customHeight="1">
      <c r="A15" s="298" t="s">
        <v>973</v>
      </c>
      <c r="B15" s="299" t="s">
        <v>967</v>
      </c>
      <c r="C15" s="299">
        <v>360</v>
      </c>
    </row>
  </sheetData>
  <sheetProtection selectLockedCells="1" selectUnlockedCells="1"/>
  <mergeCells count="2">
    <mergeCell ref="B10:B11"/>
    <mergeCell ref="C10:C11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Aleksandr</cp:lastModifiedBy>
  <dcterms:modified xsi:type="dcterms:W3CDTF">2018-01-31T07:25:19Z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